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élix Romero\OneDrive - Instituto Politécnico de Santarém\Projeto Desporto Escolar\DE22\"/>
    </mc:Choice>
  </mc:AlternateContent>
  <xr:revisionPtr revIDLastSave="0" documentId="13_ncr:1_{A3144FD6-36A6-4556-84BA-7586DEFBA8E0}" xr6:coauthVersionLast="47" xr6:coauthVersionMax="47" xr10:uidLastSave="{00000000-0000-0000-0000-000000000000}"/>
  <bookViews>
    <workbookView xWindow="-108" yWindow="-108" windowWidth="23256" windowHeight="12456" tabRatio="866" firstSheet="6" activeTab="11" xr2:uid="{00000000-000D-0000-FFFF-FFFF00000000}"/>
  </bookViews>
  <sheets>
    <sheet name="Total Nacional GE" sheetId="1" r:id="rId1"/>
    <sheet name="21-22 GE por CLDE" sheetId="11" r:id="rId2"/>
    <sheet name="GE por CLDE 18-19" sheetId="3" r:id="rId3"/>
    <sheet name="Comp 21-22 com18-19" sheetId="13" r:id="rId4"/>
    <sheet name="21-22 Pareto por CLDE" sheetId="12" r:id="rId5"/>
    <sheet name="Pareto por CLDE 18-19" sheetId="4" r:id="rId6"/>
    <sheet name="21-22 Pareto por CRDE" sheetId="14" r:id="rId7"/>
    <sheet name="Pareto por CRDE 18-19" sheetId="10" r:id="rId8"/>
    <sheet name="21-22 Resumo CLDE CRDE" sheetId="16" r:id="rId9"/>
    <sheet name="Resumo GE CLDE CRDE 18-19" sheetId="5" r:id="rId10"/>
    <sheet name="GE por CRDE 18-19" sheetId="7" r:id="rId11"/>
    <sheet name="21-22 Postos por CRDE CLDE" sheetId="17" r:id="rId12"/>
    <sheet name="Postos por CLDE 18-19" sheetId="6" r:id="rId13"/>
    <sheet name=" Postos CLDE CRDE18-19" sheetId="9" r:id="rId14"/>
    <sheet name="Modalidade Postos CRDE18-19" sheetId="8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17" l="1"/>
  <c r="AH4" i="17"/>
  <c r="AH5" i="17"/>
  <c r="AH6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2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E41" i="17"/>
  <c r="D40" i="17"/>
  <c r="AA40" i="17"/>
  <c r="S40" i="17"/>
  <c r="L40" i="17"/>
  <c r="AA13" i="16"/>
  <c r="AA10" i="16"/>
  <c r="AA4" i="16"/>
  <c r="AA7" i="16"/>
  <c r="AA33" i="16"/>
  <c r="AA31" i="16"/>
  <c r="AA6" i="16"/>
  <c r="AA19" i="16"/>
  <c r="AA18" i="16"/>
  <c r="AA27" i="16"/>
  <c r="AA11" i="16"/>
  <c r="AA26" i="16"/>
  <c r="AA32" i="16"/>
  <c r="AA2" i="16"/>
  <c r="AA9" i="16"/>
  <c r="AA34" i="16"/>
  <c r="AA22" i="16"/>
  <c r="AA35" i="16"/>
  <c r="AA37" i="16"/>
  <c r="AA29" i="16"/>
  <c r="AA38" i="16"/>
  <c r="AA16" i="16"/>
  <c r="AA8" i="16"/>
  <c r="AA24" i="16"/>
  <c r="AA20" i="16"/>
  <c r="AA17" i="16"/>
  <c r="AA30" i="16"/>
  <c r="AA28" i="16"/>
  <c r="AA21" i="16"/>
  <c r="AA39" i="16"/>
  <c r="AA15" i="16"/>
  <c r="AA5" i="16"/>
  <c r="AA25" i="16"/>
  <c r="AA36" i="16"/>
  <c r="AA23" i="16"/>
  <c r="AA3" i="16"/>
  <c r="AA12" i="16"/>
  <c r="AA40" i="16"/>
  <c r="AA14" i="16"/>
  <c r="S13" i="16"/>
  <c r="S10" i="16"/>
  <c r="S4" i="16"/>
  <c r="S7" i="16"/>
  <c r="S33" i="16"/>
  <c r="S31" i="16"/>
  <c r="S6" i="16"/>
  <c r="S19" i="16"/>
  <c r="S18" i="16"/>
  <c r="S27" i="16"/>
  <c r="S11" i="16"/>
  <c r="S26" i="16"/>
  <c r="S32" i="16"/>
  <c r="S2" i="16"/>
  <c r="S9" i="16"/>
  <c r="S34" i="16"/>
  <c r="S22" i="16"/>
  <c r="S35" i="16"/>
  <c r="S37" i="16"/>
  <c r="S29" i="16"/>
  <c r="S38" i="16"/>
  <c r="S16" i="16"/>
  <c r="S8" i="16"/>
  <c r="S24" i="16"/>
  <c r="S20" i="16"/>
  <c r="S17" i="16"/>
  <c r="S30" i="16"/>
  <c r="S28" i="16"/>
  <c r="S21" i="16"/>
  <c r="S39" i="16"/>
  <c r="S15" i="16"/>
  <c r="S5" i="16"/>
  <c r="S25" i="16"/>
  <c r="S36" i="16"/>
  <c r="S23" i="16"/>
  <c r="S3" i="16"/>
  <c r="S12" i="16"/>
  <c r="S40" i="16"/>
  <c r="S14" i="16"/>
  <c r="L13" i="16"/>
  <c r="L10" i="16"/>
  <c r="L4" i="16"/>
  <c r="L7" i="16"/>
  <c r="L33" i="16"/>
  <c r="L31" i="16"/>
  <c r="L6" i="16"/>
  <c r="L19" i="16"/>
  <c r="L18" i="16"/>
  <c r="L27" i="16"/>
  <c r="L11" i="16"/>
  <c r="L26" i="16"/>
  <c r="L32" i="16"/>
  <c r="L2" i="16"/>
  <c r="L9" i="16"/>
  <c r="L34" i="16"/>
  <c r="L22" i="16"/>
  <c r="L35" i="16"/>
  <c r="L37" i="16"/>
  <c r="L29" i="16"/>
  <c r="L38" i="16"/>
  <c r="L16" i="16"/>
  <c r="L8" i="16"/>
  <c r="L24" i="16"/>
  <c r="L20" i="16"/>
  <c r="L17" i="16"/>
  <c r="L30" i="16"/>
  <c r="L28" i="16"/>
  <c r="L21" i="16"/>
  <c r="L39" i="16"/>
  <c r="L15" i="16"/>
  <c r="L5" i="16"/>
  <c r="L25" i="16"/>
  <c r="L36" i="16"/>
  <c r="L23" i="16"/>
  <c r="L3" i="16"/>
  <c r="L12" i="16"/>
  <c r="L40" i="16"/>
  <c r="L14" i="16"/>
  <c r="D13" i="16"/>
  <c r="D10" i="16"/>
  <c r="D4" i="16"/>
  <c r="D7" i="16"/>
  <c r="D33" i="16"/>
  <c r="D31" i="16"/>
  <c r="D6" i="16"/>
  <c r="D19" i="16"/>
  <c r="D18" i="16"/>
  <c r="D27" i="16"/>
  <c r="D11" i="16"/>
  <c r="D26" i="16"/>
  <c r="D32" i="16"/>
  <c r="D2" i="16"/>
  <c r="D9" i="16"/>
  <c r="D34" i="16"/>
  <c r="D22" i="16"/>
  <c r="D35" i="16"/>
  <c r="D37" i="16"/>
  <c r="D29" i="16"/>
  <c r="D38" i="16"/>
  <c r="D16" i="16"/>
  <c r="D8" i="16"/>
  <c r="D24" i="16"/>
  <c r="D20" i="16"/>
  <c r="D17" i="16"/>
  <c r="D30" i="16"/>
  <c r="D28" i="16"/>
  <c r="D21" i="16"/>
  <c r="D39" i="16"/>
  <c r="D15" i="16"/>
  <c r="D5" i="16"/>
  <c r="D25" i="16"/>
  <c r="D36" i="16"/>
  <c r="D23" i="16"/>
  <c r="D3" i="16"/>
  <c r="D12" i="16"/>
  <c r="D40" i="16"/>
  <c r="D14" i="16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C6" i="13"/>
  <c r="C41" i="5"/>
  <c r="D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E41" i="5"/>
  <c r="D26" i="5"/>
  <c r="L26" i="5"/>
  <c r="AA34" i="5"/>
  <c r="AA26" i="5"/>
  <c r="AA31" i="5"/>
  <c r="AA33" i="5"/>
  <c r="AA35" i="5"/>
  <c r="AA36" i="5"/>
  <c r="AA38" i="5"/>
  <c r="AA30" i="5"/>
  <c r="AA39" i="5"/>
  <c r="AA27" i="5"/>
  <c r="AA28" i="5"/>
  <c r="AA32" i="5"/>
  <c r="AA29" i="5"/>
  <c r="AA40" i="5"/>
  <c r="AA37" i="5"/>
  <c r="S34" i="5"/>
  <c r="S26" i="5"/>
  <c r="S31" i="5"/>
  <c r="S33" i="5"/>
  <c r="S35" i="5"/>
  <c r="S36" i="5"/>
  <c r="S38" i="5"/>
  <c r="S30" i="5"/>
  <c r="S39" i="5"/>
  <c r="S27" i="5"/>
  <c r="S28" i="5"/>
  <c r="S32" i="5"/>
  <c r="S29" i="5"/>
  <c r="S40" i="5"/>
  <c r="S37" i="5"/>
  <c r="L34" i="5"/>
  <c r="L31" i="5"/>
  <c r="L33" i="5"/>
  <c r="L35" i="5"/>
  <c r="L36" i="5"/>
  <c r="L38" i="5"/>
  <c r="L30" i="5"/>
  <c r="L39" i="5"/>
  <c r="L27" i="5"/>
  <c r="L28" i="5"/>
  <c r="L32" i="5"/>
  <c r="L29" i="5"/>
  <c r="L40" i="5"/>
  <c r="L37" i="5"/>
  <c r="D34" i="5"/>
  <c r="D31" i="5"/>
  <c r="D33" i="5"/>
  <c r="D35" i="5"/>
  <c r="D36" i="5"/>
  <c r="D38" i="5"/>
  <c r="D30" i="5"/>
  <c r="D39" i="5"/>
  <c r="D27" i="5"/>
  <c r="D28" i="5"/>
  <c r="D32" i="5"/>
  <c r="D29" i="5"/>
  <c r="D40" i="5"/>
  <c r="D37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4" i="5"/>
  <c r="S4" i="5"/>
  <c r="L4" i="5"/>
  <c r="D4" i="5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9" i="6"/>
</calcChain>
</file>

<file path=xl/sharedStrings.xml><?xml version="1.0" encoding="utf-8"?>
<sst xmlns="http://schemas.openxmlformats.org/spreadsheetml/2006/main" count="2249" uniqueCount="101">
  <si>
    <t/>
  </si>
  <si>
    <t>_MODALIDADE_</t>
  </si>
  <si>
    <t>Frequency</t>
  </si>
  <si>
    <t>Percent</t>
  </si>
  <si>
    <t>Valid Percent</t>
  </si>
  <si>
    <t>Cumulative Percent</t>
  </si>
  <si>
    <t>Valid</t>
  </si>
  <si>
    <t>Futsal</t>
  </si>
  <si>
    <t>Voleibol</t>
  </si>
  <si>
    <t>Badminton</t>
  </si>
  <si>
    <t>Ténis de Mesa</t>
  </si>
  <si>
    <t>Natação</t>
  </si>
  <si>
    <t>Basquetebol</t>
  </si>
  <si>
    <t>Boccia</t>
  </si>
  <si>
    <t>Desportos Gímnicos</t>
  </si>
  <si>
    <t>Atletismo</t>
  </si>
  <si>
    <t>Desportos Adaptados</t>
  </si>
  <si>
    <t>Andebol</t>
  </si>
  <si>
    <t>Actividades Rítmicas Expressivas</t>
  </si>
  <si>
    <t>Xadrez</t>
  </si>
  <si>
    <t>Multiatividades de Ar Livre</t>
  </si>
  <si>
    <t>Ténis</t>
  </si>
  <si>
    <t>Patinagem</t>
  </si>
  <si>
    <t>Canoagem</t>
  </si>
  <si>
    <t>Golfe</t>
  </si>
  <si>
    <t>BTT-XCO</t>
  </si>
  <si>
    <t>Surf</t>
  </si>
  <si>
    <t>Orientação</t>
  </si>
  <si>
    <t>Tiro com Arco</t>
  </si>
  <si>
    <t>Vela</t>
  </si>
  <si>
    <t>Escalada</t>
  </si>
  <si>
    <t>Padel</t>
  </si>
  <si>
    <t>Rugby</t>
  </si>
  <si>
    <t>Judo</t>
  </si>
  <si>
    <t>Corfebol</t>
  </si>
  <si>
    <t>Remo</t>
  </si>
  <si>
    <t>Esgrima</t>
  </si>
  <si>
    <t>Beisebol e Softbol</t>
  </si>
  <si>
    <t>Goalball</t>
  </si>
  <si>
    <t>Hipismo</t>
  </si>
  <si>
    <t>Triatlo</t>
  </si>
  <si>
    <t>Hoquei em Campo</t>
  </si>
  <si>
    <t>Luta</t>
  </si>
  <si>
    <t>Taekwon-Do</t>
  </si>
  <si>
    <t>Total</t>
  </si>
  <si>
    <t>_MODALIDADE_ * _CLDE_ Crosstabulation</t>
  </si>
  <si>
    <t>Count</t>
  </si>
  <si>
    <t>_CLDE_</t>
  </si>
  <si>
    <t>CLDE Braga</t>
  </si>
  <si>
    <t>CLDE Bragança e Côa</t>
  </si>
  <si>
    <t>CLDE Entre Douro e Vouga</t>
  </si>
  <si>
    <t>CLDE Porto</t>
  </si>
  <si>
    <t>CLDE Tâmega</t>
  </si>
  <si>
    <t>CLDE Viana do Castelo</t>
  </si>
  <si>
    <t>CLDE Vila Real e Douro</t>
  </si>
  <si>
    <t>CLDE Aveiro</t>
  </si>
  <si>
    <t>CLDE Castelo Branco</t>
  </si>
  <si>
    <t>CLDE Coimbra</t>
  </si>
  <si>
    <t>CLDE Leiria</t>
  </si>
  <si>
    <t>CLDE Guarda</t>
  </si>
  <si>
    <t>CLDE Viseu</t>
  </si>
  <si>
    <t>CLDE Amadora,Cascais e Oeiras</t>
  </si>
  <si>
    <t>CLDE Lezíria e Médio Tejo</t>
  </si>
  <si>
    <t>CLDE Lisboa</t>
  </si>
  <si>
    <t>CLDE Loures, Odivelas e VF Xira</t>
  </si>
  <si>
    <t>CLDE Oeste</t>
  </si>
  <si>
    <t>CLDE Setúbal</t>
  </si>
  <si>
    <t>CLDE Sintra</t>
  </si>
  <si>
    <t>CLDE Alto Alentejo</t>
  </si>
  <si>
    <t>CLDE Alentejo Central</t>
  </si>
  <si>
    <t>CLDE Baixo Alentejo e Alentejo Litoral</t>
  </si>
  <si>
    <t>CLDE Algarve</t>
  </si>
  <si>
    <t>Total de CLDEs</t>
  </si>
  <si>
    <t>Total Nacional</t>
  </si>
  <si>
    <t>CRDE ALGARVE</t>
  </si>
  <si>
    <t>CRDE ALENTEJO</t>
  </si>
  <si>
    <t>CRDE LISBOA LVT</t>
  </si>
  <si>
    <t>CRDE CENTRO</t>
  </si>
  <si>
    <t>CRDE NORTE</t>
  </si>
  <si>
    <t>TOTAL NACIONAL</t>
  </si>
  <si>
    <t>CRDE Algarve</t>
  </si>
  <si>
    <t>_CRDE_</t>
  </si>
  <si>
    <t>CRDE Norte</t>
  </si>
  <si>
    <t>CRDE Centro</t>
  </si>
  <si>
    <t>CRDE Lisboa e Vale do Tejo</t>
  </si>
  <si>
    <t>CRDE Alentejo</t>
  </si>
  <si>
    <t>18-19</t>
  </si>
  <si>
    <t>21-22</t>
  </si>
  <si>
    <t>Modalidade</t>
  </si>
  <si>
    <t>Ginástica</t>
  </si>
  <si>
    <t>Atividades Rítmicas Expressivas</t>
  </si>
  <si>
    <t>BTT - XCO</t>
  </si>
  <si>
    <t>Beisebol e Softebol</t>
  </si>
  <si>
    <t>Basquetebol 3x3</t>
  </si>
  <si>
    <t>Hóquei em campo</t>
  </si>
  <si>
    <t>Taekwondo</t>
  </si>
  <si>
    <t>CLDE</t>
  </si>
  <si>
    <t>CRDE</t>
  </si>
  <si>
    <t>Modalidades em Pareto</t>
  </si>
  <si>
    <t>Relevante em CLDE</t>
  </si>
  <si>
    <t>Relevante em CRDE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</si>
</sst>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##0.0"/>
  </numFmts>
  <fonts count="14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0"/>
      <name val="Arial Bold"/>
    </font>
    <font>
      <sz val="9"/>
      <color indexed="62"/>
      <name val="Arial"/>
    </font>
    <font>
      <sz val="9"/>
      <color indexed="60"/>
      <name val="Arial"/>
    </font>
    <font>
      <sz val="9"/>
      <name val="Arial"/>
      <family val="2"/>
    </font>
    <font>
      <sz val="11"/>
      <name val="Calibri"/>
      <family val="2"/>
      <scheme val="minor"/>
    </font>
    <font>
      <sz val="9"/>
      <name val="Arial"/>
    </font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31"/>
      </right>
      <top/>
      <bottom style="thin">
        <color indexed="61"/>
      </bottom>
      <diagonal/>
    </border>
    <border>
      <left style="thin">
        <color indexed="31"/>
      </left>
      <right style="thin">
        <color indexed="31"/>
      </right>
      <top/>
      <bottom style="thin">
        <color indexed="61"/>
      </bottom>
      <diagonal/>
    </border>
    <border>
      <left style="thin">
        <color indexed="31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31"/>
      </right>
      <top style="thin">
        <color indexed="61"/>
      </top>
      <bottom style="thin">
        <color indexed="63"/>
      </bottom>
      <diagonal/>
    </border>
    <border>
      <left style="thin">
        <color indexed="31"/>
      </left>
      <right style="thin">
        <color indexed="31"/>
      </right>
      <top style="thin">
        <color indexed="61"/>
      </top>
      <bottom style="thin">
        <color indexed="63"/>
      </bottom>
      <diagonal/>
    </border>
    <border>
      <left style="thin">
        <color indexed="31"/>
      </left>
      <right/>
      <top style="thin">
        <color indexed="61"/>
      </top>
      <bottom style="thin">
        <color indexed="63"/>
      </bottom>
      <diagonal/>
    </border>
    <border>
      <left/>
      <right style="thin">
        <color indexed="31"/>
      </right>
      <top style="thin">
        <color indexed="63"/>
      </top>
      <bottom style="thin">
        <color indexed="63"/>
      </bottom>
      <diagonal/>
    </border>
    <border>
      <left style="thin">
        <color indexed="31"/>
      </left>
      <right style="thin">
        <color indexed="31"/>
      </right>
      <top style="thin">
        <color indexed="63"/>
      </top>
      <bottom style="thin">
        <color indexed="63"/>
      </bottom>
      <diagonal/>
    </border>
    <border>
      <left style="thin">
        <color indexed="31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31"/>
      </right>
      <top style="thin">
        <color indexed="63"/>
      </top>
      <bottom/>
      <diagonal/>
    </border>
    <border>
      <left style="thin">
        <color indexed="31"/>
      </left>
      <right style="thin">
        <color indexed="31"/>
      </right>
      <top style="thin">
        <color indexed="63"/>
      </top>
      <bottom/>
      <diagonal/>
    </border>
    <border>
      <left style="thin">
        <color indexed="31"/>
      </left>
      <right/>
      <top style="thin">
        <color indexed="63"/>
      </top>
      <bottom/>
      <diagonal/>
    </border>
    <border>
      <left/>
      <right style="thin">
        <color indexed="31"/>
      </right>
      <top style="thin">
        <color indexed="63"/>
      </top>
      <bottom style="thin">
        <color indexed="61"/>
      </bottom>
      <diagonal/>
    </border>
    <border>
      <left style="thin">
        <color indexed="31"/>
      </left>
      <right style="thin">
        <color indexed="31"/>
      </right>
      <top style="thin">
        <color indexed="63"/>
      </top>
      <bottom style="thin">
        <color indexed="61"/>
      </bottom>
      <diagonal/>
    </border>
    <border>
      <left style="thin">
        <color indexed="31"/>
      </left>
      <right/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6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left" wrapText="1"/>
    </xf>
    <xf numFmtId="0" fontId="3" fillId="0" borderId="18" xfId="1" applyFont="1" applyBorder="1" applyAlignment="1">
      <alignment horizontal="center" wrapText="1"/>
    </xf>
    <xf numFmtId="0" fontId="3" fillId="0" borderId="19" xfId="1" applyFont="1" applyBorder="1" applyAlignment="1">
      <alignment horizontal="center" wrapText="1"/>
    </xf>
    <xf numFmtId="0" fontId="3" fillId="0" borderId="20" xfId="1" applyFont="1" applyBorder="1" applyAlignment="1">
      <alignment horizontal="center" wrapText="1"/>
    </xf>
    <xf numFmtId="0" fontId="3" fillId="3" borderId="17" xfId="1" applyFont="1" applyFill="1" applyBorder="1" applyAlignment="1">
      <alignment horizontal="left" vertical="top" wrapText="1"/>
    </xf>
    <xf numFmtId="164" fontId="4" fillId="3" borderId="17" xfId="1" applyNumberFormat="1" applyFont="1" applyFill="1" applyBorder="1" applyAlignment="1">
      <alignment horizontal="right" vertical="top"/>
    </xf>
    <xf numFmtId="165" fontId="4" fillId="3" borderId="17" xfId="1" applyNumberFormat="1" applyFont="1" applyFill="1" applyBorder="1" applyAlignment="1">
      <alignment horizontal="right" vertical="top"/>
    </xf>
    <xf numFmtId="0" fontId="3" fillId="2" borderId="17" xfId="1" applyFont="1" applyFill="1" applyBorder="1" applyAlignment="1">
      <alignment horizontal="left" vertical="top" wrapText="1"/>
    </xf>
    <xf numFmtId="164" fontId="4" fillId="0" borderId="17" xfId="1" applyNumberFormat="1" applyFont="1" applyBorder="1" applyAlignment="1">
      <alignment horizontal="right" vertical="top"/>
    </xf>
    <xf numFmtId="165" fontId="4" fillId="0" borderId="17" xfId="1" applyNumberFormat="1" applyFont="1" applyBorder="1" applyAlignment="1">
      <alignment horizontal="right" vertical="top"/>
    </xf>
    <xf numFmtId="0" fontId="4" fillId="0" borderId="17" xfId="1" applyFont="1" applyBorder="1" applyAlignment="1">
      <alignment horizontal="left" vertical="top" wrapText="1"/>
    </xf>
    <xf numFmtId="0" fontId="1" fillId="0" borderId="0" xfId="2"/>
    <xf numFmtId="0" fontId="4" fillId="4" borderId="0" xfId="2" applyFont="1" applyFill="1"/>
    <xf numFmtId="0" fontId="3" fillId="0" borderId="0" xfId="2" applyFont="1" applyBorder="1" applyAlignment="1">
      <alignment horizontal="left" wrapText="1"/>
    </xf>
    <xf numFmtId="0" fontId="3" fillId="0" borderId="20" xfId="2" applyFont="1" applyBorder="1" applyAlignment="1">
      <alignment horizontal="center" wrapText="1"/>
    </xf>
    <xf numFmtId="0" fontId="3" fillId="0" borderId="1" xfId="2" applyFont="1" applyBorder="1" applyAlignment="1">
      <alignment horizontal="left" wrapText="1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2" borderId="5" xfId="2" applyFont="1" applyFill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0" fontId="3" fillId="2" borderId="9" xfId="2" applyFont="1" applyFill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4" fontId="4" fillId="0" borderId="11" xfId="2" applyNumberFormat="1" applyFont="1" applyBorder="1" applyAlignment="1">
      <alignment horizontal="right" vertical="top"/>
    </xf>
    <xf numFmtId="164" fontId="4" fillId="0" borderId="12" xfId="2" applyNumberFormat="1" applyFont="1" applyBorder="1" applyAlignment="1">
      <alignment horizontal="right" vertical="top"/>
    </xf>
    <xf numFmtId="0" fontId="3" fillId="2" borderId="13" xfId="2" applyFont="1" applyFill="1" applyBorder="1" applyAlignment="1">
      <alignment horizontal="left" vertical="top" wrapText="1"/>
    </xf>
    <xf numFmtId="164" fontId="4" fillId="0" borderId="14" xfId="2" applyNumberFormat="1" applyFont="1" applyBorder="1" applyAlignment="1">
      <alignment horizontal="right" vertical="top"/>
    </xf>
    <xf numFmtId="164" fontId="4" fillId="0" borderId="15" xfId="2" applyNumberFormat="1" applyFont="1" applyBorder="1" applyAlignment="1">
      <alignment horizontal="right" vertical="top"/>
    </xf>
    <xf numFmtId="164" fontId="4" fillId="0" borderId="16" xfId="2" applyNumberFormat="1" applyFont="1" applyBorder="1" applyAlignment="1">
      <alignment horizontal="right" vertical="top"/>
    </xf>
    <xf numFmtId="0" fontId="1" fillId="0" borderId="0" xfId="3"/>
    <xf numFmtId="0" fontId="2" fillId="0" borderId="0" xfId="3" applyFont="1" applyBorder="1" applyAlignment="1">
      <alignment horizontal="center" vertical="center" wrapText="1"/>
    </xf>
    <xf numFmtId="0" fontId="3" fillId="2" borderId="21" xfId="3" applyFont="1" applyFill="1" applyBorder="1" applyAlignment="1">
      <alignment horizontal="left" vertical="top" wrapText="1"/>
    </xf>
    <xf numFmtId="0" fontId="3" fillId="2" borderId="22" xfId="3" applyFont="1" applyFill="1" applyBorder="1" applyAlignment="1">
      <alignment horizontal="left" vertical="top" wrapText="1"/>
    </xf>
    <xf numFmtId="0" fontId="3" fillId="2" borderId="23" xfId="3" applyFont="1" applyFill="1" applyBorder="1" applyAlignment="1">
      <alignment horizontal="left" vertical="top" wrapText="1"/>
    </xf>
    <xf numFmtId="0" fontId="3" fillId="0" borderId="1" xfId="3" applyFont="1" applyBorder="1" applyAlignment="1">
      <alignment horizontal="left" wrapText="1"/>
    </xf>
    <xf numFmtId="0" fontId="3" fillId="0" borderId="24" xfId="3" applyFont="1" applyBorder="1" applyAlignment="1">
      <alignment horizontal="center" wrapText="1"/>
    </xf>
    <xf numFmtId="0" fontId="3" fillId="0" borderId="25" xfId="3" applyFont="1" applyBorder="1" applyAlignment="1">
      <alignment horizontal="center" wrapText="1"/>
    </xf>
    <xf numFmtId="0" fontId="3" fillId="0" borderId="26" xfId="3" applyFont="1" applyBorder="1" applyAlignment="1">
      <alignment horizontal="center" wrapText="1"/>
    </xf>
    <xf numFmtId="164" fontId="4" fillId="0" borderId="32" xfId="3" applyNumberFormat="1" applyFont="1" applyBorder="1" applyAlignment="1">
      <alignment horizontal="right" vertical="top"/>
    </xf>
    <xf numFmtId="165" fontId="4" fillId="0" borderId="33" xfId="3" applyNumberFormat="1" applyFont="1" applyBorder="1" applyAlignment="1">
      <alignment horizontal="right" vertical="top"/>
    </xf>
    <xf numFmtId="165" fontId="4" fillId="0" borderId="34" xfId="3" applyNumberFormat="1" applyFont="1" applyBorder="1" applyAlignment="1">
      <alignment horizontal="right" vertical="top"/>
    </xf>
    <xf numFmtId="164" fontId="4" fillId="0" borderId="35" xfId="3" applyNumberFormat="1" applyFont="1" applyBorder="1" applyAlignment="1">
      <alignment horizontal="right" vertical="top"/>
    </xf>
    <xf numFmtId="165" fontId="4" fillId="0" borderId="36" xfId="3" applyNumberFormat="1" applyFont="1" applyBorder="1" applyAlignment="1">
      <alignment horizontal="right" vertical="top"/>
    </xf>
    <xf numFmtId="0" fontId="4" fillId="0" borderId="37" xfId="3" applyFont="1" applyBorder="1" applyAlignment="1">
      <alignment horizontal="left" vertical="top" wrapText="1"/>
    </xf>
    <xf numFmtId="164" fontId="4" fillId="0" borderId="38" xfId="3" applyNumberFormat="1" applyFont="1" applyBorder="1" applyAlignment="1">
      <alignment horizontal="right" vertical="top"/>
    </xf>
    <xf numFmtId="165" fontId="4" fillId="0" borderId="39" xfId="3" applyNumberFormat="1" applyFont="1" applyBorder="1" applyAlignment="1">
      <alignment horizontal="right" vertical="top"/>
    </xf>
    <xf numFmtId="0" fontId="4" fillId="0" borderId="40" xfId="3" applyFont="1" applyBorder="1" applyAlignment="1">
      <alignment horizontal="left" vertical="top" wrapText="1"/>
    </xf>
    <xf numFmtId="0" fontId="3" fillId="3" borderId="27" xfId="3" applyFont="1" applyFill="1" applyBorder="1" applyAlignment="1">
      <alignment horizontal="left" vertical="top" wrapText="1"/>
    </xf>
    <xf numFmtId="0" fontId="3" fillId="3" borderId="28" xfId="3" applyFont="1" applyFill="1" applyBorder="1" applyAlignment="1">
      <alignment horizontal="left" vertical="top" wrapText="1"/>
    </xf>
    <xf numFmtId="164" fontId="4" fillId="3" borderId="29" xfId="3" applyNumberFormat="1" applyFont="1" applyFill="1" applyBorder="1" applyAlignment="1">
      <alignment horizontal="right" vertical="top"/>
    </xf>
    <xf numFmtId="165" fontId="4" fillId="3" borderId="30" xfId="3" applyNumberFormat="1" applyFont="1" applyFill="1" applyBorder="1" applyAlignment="1">
      <alignment horizontal="right" vertical="top"/>
    </xf>
    <xf numFmtId="165" fontId="4" fillId="3" borderId="31" xfId="3" applyNumberFormat="1" applyFont="1" applyFill="1" applyBorder="1" applyAlignment="1">
      <alignment horizontal="right" vertical="top"/>
    </xf>
    <xf numFmtId="0" fontId="3" fillId="3" borderId="21" xfId="3" applyFont="1" applyFill="1" applyBorder="1" applyAlignment="1">
      <alignment horizontal="left" vertical="top" wrapText="1"/>
    </xf>
    <xf numFmtId="164" fontId="4" fillId="3" borderId="32" xfId="3" applyNumberFormat="1" applyFont="1" applyFill="1" applyBorder="1" applyAlignment="1">
      <alignment horizontal="right" vertical="top"/>
    </xf>
    <xf numFmtId="165" fontId="4" fillId="3" borderId="33" xfId="3" applyNumberFormat="1" applyFont="1" applyFill="1" applyBorder="1" applyAlignment="1">
      <alignment horizontal="right" vertical="top"/>
    </xf>
    <xf numFmtId="165" fontId="4" fillId="3" borderId="34" xfId="3" applyNumberFormat="1" applyFont="1" applyFill="1" applyBorder="1" applyAlignment="1">
      <alignment horizontal="right" vertical="top"/>
    </xf>
    <xf numFmtId="0" fontId="3" fillId="3" borderId="23" xfId="3" applyFont="1" applyFill="1" applyBorder="1" applyAlignment="1">
      <alignment horizontal="left" vertical="top" wrapText="1"/>
    </xf>
    <xf numFmtId="0" fontId="1" fillId="0" borderId="0" xfId="4"/>
    <xf numFmtId="0" fontId="3" fillId="0" borderId="0" xfId="4" applyFont="1" applyBorder="1" applyAlignment="1">
      <alignment horizontal="center" wrapText="1"/>
    </xf>
    <xf numFmtId="0" fontId="0" fillId="0" borderId="0" xfId="0" applyAlignment="1"/>
    <xf numFmtId="164" fontId="4" fillId="0" borderId="9" xfId="4" applyNumberFormat="1" applyFont="1" applyBorder="1" applyAlignment="1">
      <alignment horizontal="right" vertical="top"/>
    </xf>
    <xf numFmtId="0" fontId="0" fillId="0" borderId="17" xfId="0" applyBorder="1"/>
    <xf numFmtId="0" fontId="0" fillId="0" borderId="0" xfId="0" applyBorder="1"/>
    <xf numFmtId="0" fontId="1" fillId="0" borderId="0" xfId="4" applyBorder="1"/>
    <xf numFmtId="164" fontId="4" fillId="0" borderId="0" xfId="4" applyNumberFormat="1" applyFont="1" applyBorder="1" applyAlignment="1">
      <alignment horizontal="right" vertical="top"/>
    </xf>
    <xf numFmtId="0" fontId="0" fillId="0" borderId="41" xfId="0" applyBorder="1"/>
    <xf numFmtId="0" fontId="0" fillId="0" borderId="42" xfId="0" applyBorder="1"/>
    <xf numFmtId="0" fontId="0" fillId="0" borderId="47" xfId="0" applyBorder="1"/>
    <xf numFmtId="164" fontId="0" fillId="0" borderId="0" xfId="0" applyNumberFormat="1"/>
    <xf numFmtId="0" fontId="0" fillId="0" borderId="45" xfId="0" applyBorder="1"/>
    <xf numFmtId="0" fontId="0" fillId="0" borderId="48" xfId="0" applyBorder="1"/>
    <xf numFmtId="0" fontId="3" fillId="3" borderId="44" xfId="1" applyFont="1" applyFill="1" applyBorder="1" applyAlignment="1">
      <alignment horizontal="center" vertical="top" wrapText="1"/>
    </xf>
    <xf numFmtId="0" fontId="3" fillId="2" borderId="44" xfId="1" applyFont="1" applyFill="1" applyBorder="1" applyAlignment="1">
      <alignment horizontal="center" vertical="top" wrapText="1"/>
    </xf>
    <xf numFmtId="0" fontId="3" fillId="2" borderId="46" xfId="1" applyFont="1" applyFill="1" applyBorder="1" applyAlignment="1">
      <alignment horizontal="center" vertical="top" wrapText="1"/>
    </xf>
    <xf numFmtId="164" fontId="5" fillId="3" borderId="17" xfId="1" applyNumberFormat="1" applyFont="1" applyFill="1" applyBorder="1" applyAlignment="1">
      <alignment horizontal="center" vertical="top"/>
    </xf>
    <xf numFmtId="164" fontId="5" fillId="0" borderId="17" xfId="4" applyNumberFormat="1" applyFont="1" applyBorder="1" applyAlignment="1">
      <alignment horizontal="center" vertical="top"/>
    </xf>
    <xf numFmtId="164" fontId="5" fillId="0" borderId="17" xfId="1" applyNumberFormat="1" applyFont="1" applyBorder="1" applyAlignment="1">
      <alignment horizontal="center" vertical="top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5" fillId="0" borderId="42" xfId="4" applyFont="1" applyBorder="1" applyAlignment="1">
      <alignment horizontal="center" wrapText="1"/>
    </xf>
    <xf numFmtId="0" fontId="5" fillId="0" borderId="49" xfId="4" applyFont="1" applyBorder="1" applyAlignment="1">
      <alignment horizontal="center" wrapText="1"/>
    </xf>
    <xf numFmtId="0" fontId="5" fillId="0" borderId="50" xfId="4" applyFont="1" applyBorder="1" applyAlignment="1">
      <alignment horizontal="center" wrapText="1"/>
    </xf>
    <xf numFmtId="0" fontId="5" fillId="0" borderId="51" xfId="4" applyFont="1" applyBorder="1" applyAlignment="1">
      <alignment horizontal="center" wrapText="1"/>
    </xf>
    <xf numFmtId="0" fontId="0" fillId="0" borderId="43" xfId="0" applyBorder="1"/>
    <xf numFmtId="164" fontId="5" fillId="6" borderId="17" xfId="1" applyNumberFormat="1" applyFont="1" applyFill="1" applyBorder="1" applyAlignment="1">
      <alignment horizontal="center" vertical="top"/>
    </xf>
    <xf numFmtId="164" fontId="5" fillId="6" borderId="47" xfId="1" applyNumberFormat="1" applyFont="1" applyFill="1" applyBorder="1" applyAlignment="1">
      <alignment horizontal="center" vertical="top"/>
    </xf>
    <xf numFmtId="0" fontId="6" fillId="0" borderId="41" xfId="0" applyFont="1" applyBorder="1"/>
    <xf numFmtId="0" fontId="6" fillId="0" borderId="42" xfId="0" applyFont="1" applyBorder="1"/>
    <xf numFmtId="0" fontId="7" fillId="0" borderId="42" xfId="4" applyFont="1" applyBorder="1" applyAlignment="1">
      <alignment horizontal="center" wrapText="1"/>
    </xf>
    <xf numFmtId="0" fontId="7" fillId="0" borderId="42" xfId="4" applyFont="1" applyBorder="1" applyAlignment="1">
      <alignment wrapText="1"/>
    </xf>
    <xf numFmtId="0" fontId="7" fillId="0" borderId="43" xfId="4" applyFont="1" applyFill="1" applyBorder="1" applyAlignment="1">
      <alignment horizontal="center" wrapText="1"/>
    </xf>
    <xf numFmtId="0" fontId="7" fillId="3" borderId="44" xfId="1" applyFont="1" applyFill="1" applyBorder="1" applyAlignment="1">
      <alignment horizontal="left" vertical="top" wrapText="1"/>
    </xf>
    <xf numFmtId="0" fontId="7" fillId="3" borderId="17" xfId="1" applyFont="1" applyFill="1" applyBorder="1" applyAlignment="1">
      <alignment horizontal="left" vertical="top" wrapText="1"/>
    </xf>
    <xf numFmtId="164" fontId="7" fillId="3" borderId="17" xfId="1" applyNumberFormat="1" applyFont="1" applyFill="1" applyBorder="1" applyAlignment="1">
      <alignment horizontal="right" vertical="top"/>
    </xf>
    <xf numFmtId="164" fontId="7" fillId="0" borderId="17" xfId="4" applyNumberFormat="1" applyFont="1" applyBorder="1" applyAlignment="1">
      <alignment horizontal="right" vertical="top"/>
    </xf>
    <xf numFmtId="164" fontId="7" fillId="0" borderId="17" xfId="4" applyNumberFormat="1" applyFont="1" applyBorder="1" applyAlignment="1">
      <alignment vertical="top"/>
    </xf>
    <xf numFmtId="0" fontId="6" fillId="0" borderId="45" xfId="0" applyFont="1" applyBorder="1"/>
    <xf numFmtId="0" fontId="7" fillId="2" borderId="44" xfId="1" applyFont="1" applyFill="1" applyBorder="1" applyAlignment="1">
      <alignment horizontal="left" vertical="top" wrapText="1"/>
    </xf>
    <xf numFmtId="0" fontId="7" fillId="2" borderId="17" xfId="1" applyFont="1" applyFill="1" applyBorder="1" applyAlignment="1">
      <alignment horizontal="left" vertical="top" wrapText="1"/>
    </xf>
    <xf numFmtId="164" fontId="7" fillId="0" borderId="17" xfId="1" applyNumberFormat="1" applyFont="1" applyBorder="1" applyAlignment="1">
      <alignment horizontal="right" vertical="top"/>
    </xf>
    <xf numFmtId="164" fontId="7" fillId="0" borderId="17" xfId="4" applyNumberFormat="1" applyFont="1" applyFill="1" applyBorder="1" applyAlignment="1">
      <alignment horizontal="right" vertical="top"/>
    </xf>
    <xf numFmtId="0" fontId="6" fillId="0" borderId="17" xfId="0" applyFont="1" applyBorder="1"/>
    <xf numFmtId="164" fontId="7" fillId="0" borderId="17" xfId="4" applyNumberFormat="1" applyFont="1" applyFill="1" applyBorder="1" applyAlignment="1">
      <alignment vertical="top"/>
    </xf>
    <xf numFmtId="0" fontId="6" fillId="0" borderId="17" xfId="0" applyFont="1" applyBorder="1" applyAlignment="1">
      <alignment horizontal="right"/>
    </xf>
    <xf numFmtId="0" fontId="7" fillId="5" borderId="17" xfId="3" applyFont="1" applyFill="1" applyBorder="1" applyAlignment="1">
      <alignment horizontal="left" vertical="top" wrapText="1"/>
    </xf>
    <xf numFmtId="0" fontId="7" fillId="5" borderId="17" xfId="3" applyFont="1" applyFill="1" applyBorder="1" applyAlignment="1">
      <alignment vertical="top" wrapText="1"/>
    </xf>
    <xf numFmtId="0" fontId="7" fillId="5" borderId="17" xfId="3" applyFont="1" applyFill="1" applyBorder="1" applyAlignment="1">
      <alignment horizontal="right" vertical="top" wrapText="1"/>
    </xf>
    <xf numFmtId="0" fontId="7" fillId="2" borderId="46" xfId="1" applyFont="1" applyFill="1" applyBorder="1" applyAlignment="1">
      <alignment horizontal="left" vertical="top" wrapText="1"/>
    </xf>
    <xf numFmtId="0" fontId="7" fillId="2" borderId="47" xfId="1" applyFont="1" applyFill="1" applyBorder="1" applyAlignment="1">
      <alignment horizontal="left" vertical="top" wrapText="1"/>
    </xf>
    <xf numFmtId="164" fontId="7" fillId="0" borderId="47" xfId="1" applyNumberFormat="1" applyFont="1" applyBorder="1" applyAlignment="1">
      <alignment horizontal="right" vertical="top"/>
    </xf>
    <xf numFmtId="0" fontId="6" fillId="0" borderId="47" xfId="0" applyFont="1" applyBorder="1"/>
    <xf numFmtId="0" fontId="7" fillId="5" borderId="47" xfId="3" applyFont="1" applyFill="1" applyBorder="1" applyAlignment="1">
      <alignment horizontal="left" vertical="top" wrapText="1"/>
    </xf>
    <xf numFmtId="0" fontId="7" fillId="5" borderId="47" xfId="3" applyFont="1" applyFill="1" applyBorder="1" applyAlignment="1">
      <alignment vertical="top" wrapText="1"/>
    </xf>
    <xf numFmtId="0" fontId="6" fillId="0" borderId="48" xfId="0" applyFont="1" applyBorder="1"/>
    <xf numFmtId="0" fontId="7" fillId="3" borderId="44" xfId="1" applyFont="1" applyFill="1" applyBorder="1" applyAlignment="1">
      <alignment horizontal="center" vertical="top" wrapText="1"/>
    </xf>
    <xf numFmtId="0" fontId="7" fillId="3" borderId="17" xfId="1" applyFont="1" applyFill="1" applyBorder="1" applyAlignment="1">
      <alignment horizontal="center" vertical="top" wrapText="1"/>
    </xf>
    <xf numFmtId="0" fontId="7" fillId="2" borderId="44" xfId="1" applyFont="1" applyFill="1" applyBorder="1" applyAlignment="1">
      <alignment horizontal="center" vertical="top" wrapText="1"/>
    </xf>
    <xf numFmtId="0" fontId="7" fillId="2" borderId="17" xfId="1" applyFont="1" applyFill="1" applyBorder="1" applyAlignment="1">
      <alignment horizontal="center" vertical="top" wrapText="1"/>
    </xf>
    <xf numFmtId="0" fontId="1" fillId="0" borderId="0" xfId="5"/>
    <xf numFmtId="0" fontId="3" fillId="0" borderId="1" xfId="5" applyFont="1" applyBorder="1" applyAlignment="1">
      <alignment horizontal="left" wrapText="1"/>
    </xf>
    <xf numFmtId="0" fontId="3" fillId="0" borderId="2" xfId="5" applyFont="1" applyBorder="1" applyAlignment="1">
      <alignment horizontal="center" wrapText="1"/>
    </xf>
    <xf numFmtId="0" fontId="3" fillId="0" borderId="3" xfId="5" applyFont="1" applyBorder="1" applyAlignment="1">
      <alignment horizontal="center" wrapText="1"/>
    </xf>
    <xf numFmtId="0" fontId="3" fillId="0" borderId="4" xfId="5" applyFont="1" applyBorder="1" applyAlignment="1">
      <alignment horizontal="center" wrapText="1"/>
    </xf>
    <xf numFmtId="0" fontId="3" fillId="2" borderId="27" xfId="5" applyFont="1" applyFill="1" applyBorder="1" applyAlignment="1">
      <alignment horizontal="left" vertical="top" wrapText="1"/>
    </xf>
    <xf numFmtId="0" fontId="3" fillId="2" borderId="9" xfId="5" applyFont="1" applyFill="1" applyBorder="1" applyAlignment="1">
      <alignment horizontal="left" vertical="top" wrapText="1"/>
    </xf>
    <xf numFmtId="164" fontId="4" fillId="0" borderId="10" xfId="5" applyNumberFormat="1" applyFont="1" applyBorder="1" applyAlignment="1">
      <alignment horizontal="right" vertical="top"/>
    </xf>
    <xf numFmtId="165" fontId="4" fillId="0" borderId="11" xfId="5" applyNumberFormat="1" applyFont="1" applyBorder="1" applyAlignment="1">
      <alignment horizontal="right" vertical="top"/>
    </xf>
    <xf numFmtId="165" fontId="4" fillId="0" borderId="12" xfId="5" applyNumberFormat="1" applyFont="1" applyBorder="1" applyAlignment="1">
      <alignment horizontal="right" vertical="top"/>
    </xf>
    <xf numFmtId="0" fontId="3" fillId="2" borderId="52" xfId="5" applyFont="1" applyFill="1" applyBorder="1" applyAlignment="1">
      <alignment horizontal="left" vertical="top" wrapText="1"/>
    </xf>
    <xf numFmtId="164" fontId="4" fillId="0" borderId="53" xfId="5" applyNumberFormat="1" applyFont="1" applyBorder="1" applyAlignment="1">
      <alignment horizontal="right" vertical="top"/>
    </xf>
    <xf numFmtId="165" fontId="4" fillId="0" borderId="54" xfId="5" applyNumberFormat="1" applyFont="1" applyBorder="1" applyAlignment="1">
      <alignment horizontal="right" vertical="top"/>
    </xf>
    <xf numFmtId="0" fontId="4" fillId="0" borderId="55" xfId="5" applyFont="1" applyBorder="1" applyAlignment="1">
      <alignment horizontal="left" vertical="top" wrapText="1"/>
    </xf>
    <xf numFmtId="0" fontId="3" fillId="2" borderId="13" xfId="5" applyFont="1" applyFill="1" applyBorder="1" applyAlignment="1">
      <alignment horizontal="left" vertical="top" wrapText="1"/>
    </xf>
    <xf numFmtId="164" fontId="4" fillId="0" borderId="14" xfId="5" applyNumberFormat="1" applyFont="1" applyBorder="1" applyAlignment="1">
      <alignment horizontal="right" vertical="top"/>
    </xf>
    <xf numFmtId="165" fontId="4" fillId="0" borderId="15" xfId="5" applyNumberFormat="1" applyFont="1" applyBorder="1" applyAlignment="1">
      <alignment horizontal="right" vertical="top"/>
    </xf>
    <xf numFmtId="0" fontId="4" fillId="0" borderId="16" xfId="5" applyFont="1" applyBorder="1" applyAlignment="1">
      <alignment horizontal="left" vertical="top" wrapText="1"/>
    </xf>
    <xf numFmtId="0" fontId="3" fillId="3" borderId="5" xfId="5" applyFont="1" applyFill="1" applyBorder="1" applyAlignment="1">
      <alignment horizontal="left" vertical="top" wrapText="1"/>
    </xf>
    <xf numFmtId="164" fontId="4" fillId="3" borderId="6" xfId="5" applyNumberFormat="1" applyFont="1" applyFill="1" applyBorder="1" applyAlignment="1">
      <alignment horizontal="right" vertical="top"/>
    </xf>
    <xf numFmtId="165" fontId="4" fillId="3" borderId="7" xfId="5" applyNumberFormat="1" applyFont="1" applyFill="1" applyBorder="1" applyAlignment="1">
      <alignment horizontal="right" vertical="top"/>
    </xf>
    <xf numFmtId="165" fontId="4" fillId="3" borderId="8" xfId="5" applyNumberFormat="1" applyFont="1" applyFill="1" applyBorder="1" applyAlignment="1">
      <alignment horizontal="right" vertical="top"/>
    </xf>
    <xf numFmtId="0" fontId="3" fillId="3" borderId="9" xfId="5" applyFont="1" applyFill="1" applyBorder="1" applyAlignment="1">
      <alignment horizontal="left" vertical="top" wrapText="1"/>
    </xf>
    <xf numFmtId="164" fontId="4" fillId="3" borderId="10" xfId="5" applyNumberFormat="1" applyFont="1" applyFill="1" applyBorder="1" applyAlignment="1">
      <alignment horizontal="right" vertical="top"/>
    </xf>
    <xf numFmtId="165" fontId="4" fillId="3" borderId="11" xfId="5" applyNumberFormat="1" applyFont="1" applyFill="1" applyBorder="1" applyAlignment="1">
      <alignment horizontal="right" vertical="top"/>
    </xf>
    <xf numFmtId="165" fontId="4" fillId="3" borderId="12" xfId="5" applyNumberFormat="1" applyFont="1" applyFill="1" applyBorder="1" applyAlignment="1">
      <alignment horizontal="right" vertical="top"/>
    </xf>
    <xf numFmtId="164" fontId="7" fillId="0" borderId="45" xfId="4" applyNumberFormat="1" applyFont="1" applyBorder="1" applyAlignment="1">
      <alignment horizontal="right" vertical="top"/>
    </xf>
    <xf numFmtId="0" fontId="5" fillId="7" borderId="51" xfId="4" applyFont="1" applyFill="1" applyBorder="1" applyAlignment="1">
      <alignment horizontal="center" wrapText="1"/>
    </xf>
    <xf numFmtId="164" fontId="7" fillId="7" borderId="17" xfId="4" applyNumberFormat="1" applyFont="1" applyFill="1" applyBorder="1" applyAlignment="1">
      <alignment horizontal="right" vertical="top"/>
    </xf>
    <xf numFmtId="0" fontId="6" fillId="7" borderId="17" xfId="0" applyFont="1" applyFill="1" applyBorder="1"/>
    <xf numFmtId="0" fontId="6" fillId="7" borderId="47" xfId="0" applyFont="1" applyFill="1" applyBorder="1"/>
    <xf numFmtId="0" fontId="0" fillId="7" borderId="17" xfId="0" applyFill="1" applyBorder="1"/>
    <xf numFmtId="0" fontId="0" fillId="7" borderId="47" xfId="0" applyFill="1" applyBorder="1"/>
    <xf numFmtId="164" fontId="7" fillId="7" borderId="17" xfId="1" applyNumberFormat="1" applyFont="1" applyFill="1" applyBorder="1" applyAlignment="1">
      <alignment horizontal="right" vertical="top"/>
    </xf>
    <xf numFmtId="164" fontId="7" fillId="7" borderId="47" xfId="1" applyNumberFormat="1" applyFont="1" applyFill="1" applyBorder="1" applyAlignment="1">
      <alignment horizontal="right" vertical="top"/>
    </xf>
    <xf numFmtId="0" fontId="6" fillId="0" borderId="17" xfId="0" applyFont="1" applyBorder="1" applyAlignment="1">
      <alignment horizontal="center"/>
    </xf>
    <xf numFmtId="0" fontId="5" fillId="0" borderId="17" xfId="4" applyFont="1" applyBorder="1" applyAlignment="1">
      <alignment horizontal="center" wrapText="1"/>
    </xf>
    <xf numFmtId="0" fontId="5" fillId="6" borderId="17" xfId="4" applyFont="1" applyFill="1" applyBorder="1" applyAlignment="1">
      <alignment horizontal="center" wrapText="1"/>
    </xf>
    <xf numFmtId="164" fontId="5" fillId="6" borderId="17" xfId="4" applyNumberFormat="1" applyFont="1" applyFill="1" applyBorder="1" applyAlignment="1">
      <alignment horizontal="center" vertical="top"/>
    </xf>
    <xf numFmtId="0" fontId="5" fillId="0" borderId="43" xfId="4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5" fillId="0" borderId="45" xfId="4" applyFont="1" applyBorder="1" applyAlignment="1">
      <alignment horizontal="center" wrapText="1"/>
    </xf>
    <xf numFmtId="164" fontId="5" fillId="0" borderId="45" xfId="4" applyNumberFormat="1" applyFont="1" applyBorder="1" applyAlignment="1">
      <alignment horizontal="center" vertical="top"/>
    </xf>
    <xf numFmtId="164" fontId="5" fillId="6" borderId="47" xfId="4" applyNumberFormat="1" applyFont="1" applyFill="1" applyBorder="1" applyAlignment="1">
      <alignment horizontal="center" vertical="top"/>
    </xf>
    <xf numFmtId="0" fontId="3" fillId="9" borderId="44" xfId="6" applyFont="1" applyFill="1" applyBorder="1" applyAlignment="1">
      <alignment horizontal="left" vertical="top" wrapText="1"/>
    </xf>
    <xf numFmtId="0" fontId="3" fillId="9" borderId="17" xfId="6" applyFont="1" applyFill="1" applyBorder="1" applyAlignment="1">
      <alignment horizontal="left" vertical="top" wrapText="1"/>
    </xf>
    <xf numFmtId="0" fontId="3" fillId="9" borderId="46" xfId="6" applyFont="1" applyFill="1" applyBorder="1" applyAlignment="1">
      <alignment horizontal="left" vertical="top" wrapText="1"/>
    </xf>
    <xf numFmtId="0" fontId="3" fillId="9" borderId="47" xfId="6" applyFont="1" applyFill="1" applyBorder="1" applyAlignment="1">
      <alignment horizontal="left" vertical="top" wrapText="1"/>
    </xf>
    <xf numFmtId="164" fontId="7" fillId="0" borderId="17" xfId="6" applyNumberFormat="1" applyFont="1" applyBorder="1" applyAlignment="1">
      <alignment horizontal="center" vertical="top"/>
    </xf>
    <xf numFmtId="164" fontId="7" fillId="8" borderId="17" xfId="6" applyNumberFormat="1" applyFont="1" applyFill="1" applyBorder="1" applyAlignment="1">
      <alignment horizontal="center" vertical="top"/>
    </xf>
    <xf numFmtId="164" fontId="7" fillId="0" borderId="45" xfId="6" applyNumberFormat="1" applyFont="1" applyBorder="1" applyAlignment="1">
      <alignment horizontal="center" vertical="top"/>
    </xf>
    <xf numFmtId="0" fontId="6" fillId="0" borderId="47" xfId="0" applyFont="1" applyBorder="1" applyAlignment="1">
      <alignment horizontal="center"/>
    </xf>
    <xf numFmtId="164" fontId="7" fillId="0" borderId="47" xfId="6" applyNumberFormat="1" applyFont="1" applyBorder="1" applyAlignment="1">
      <alignment horizontal="center" vertical="top"/>
    </xf>
    <xf numFmtId="164" fontId="7" fillId="8" borderId="47" xfId="6" applyNumberFormat="1" applyFont="1" applyFill="1" applyBorder="1" applyAlignment="1">
      <alignment horizontal="center" vertical="top"/>
    </xf>
    <xf numFmtId="164" fontId="7" fillId="0" borderId="48" xfId="6" applyNumberFormat="1" applyFont="1" applyBorder="1" applyAlignment="1">
      <alignment horizontal="center" vertical="top"/>
    </xf>
    <xf numFmtId="0" fontId="10" fillId="0" borderId="57" xfId="8" applyFont="1" applyBorder="1" applyAlignment="1">
      <alignment horizontal="center" wrapText="1"/>
    </xf>
    <xf numFmtId="0" fontId="10" fillId="3" borderId="17" xfId="9" applyFont="1" applyFill="1" applyBorder="1" applyAlignment="1">
      <alignment horizontal="left" vertical="top" wrapText="1"/>
    </xf>
    <xf numFmtId="164" fontId="10" fillId="3" borderId="17" xfId="10" applyNumberFormat="1" applyFont="1" applyFill="1" applyBorder="1" applyAlignment="1">
      <alignment horizontal="right" vertical="top"/>
    </xf>
    <xf numFmtId="165" fontId="10" fillId="3" borderId="17" xfId="11" applyNumberFormat="1" applyFont="1" applyFill="1" applyBorder="1" applyAlignment="1">
      <alignment horizontal="right" vertical="top"/>
    </xf>
    <xf numFmtId="0" fontId="10" fillId="3" borderId="17" xfId="12" applyFont="1" applyFill="1" applyBorder="1" applyAlignment="1">
      <alignment horizontal="left" vertical="top" wrapText="1"/>
    </xf>
    <xf numFmtId="164" fontId="10" fillId="3" borderId="17" xfId="13" applyNumberFormat="1" applyFont="1" applyFill="1" applyBorder="1" applyAlignment="1">
      <alignment horizontal="right" vertical="top"/>
    </xf>
    <xf numFmtId="165" fontId="10" fillId="3" borderId="17" xfId="14" applyNumberFormat="1" applyFont="1" applyFill="1" applyBorder="1" applyAlignment="1">
      <alignment horizontal="right" vertical="top"/>
    </xf>
    <xf numFmtId="164" fontId="10" fillId="0" borderId="17" xfId="13" applyNumberFormat="1" applyFont="1" applyBorder="1" applyAlignment="1">
      <alignment horizontal="right" vertical="top"/>
    </xf>
    <xf numFmtId="165" fontId="10" fillId="0" borderId="17" xfId="14" applyNumberFormat="1" applyFont="1" applyBorder="1" applyAlignment="1">
      <alignment horizontal="right" vertical="top"/>
    </xf>
    <xf numFmtId="0" fontId="10" fillId="0" borderId="17" xfId="15" applyFont="1" applyBorder="1" applyAlignment="1">
      <alignment horizontal="left" vertical="top" wrapText="1"/>
    </xf>
    <xf numFmtId="164" fontId="10" fillId="0" borderId="17" xfId="16" applyNumberFormat="1" applyFont="1" applyBorder="1" applyAlignment="1">
      <alignment horizontal="right" vertical="top"/>
    </xf>
    <xf numFmtId="165" fontId="10" fillId="0" borderId="17" xfId="17" applyNumberFormat="1" applyFont="1" applyBorder="1" applyAlignment="1">
      <alignment horizontal="right" vertical="top"/>
    </xf>
    <xf numFmtId="0" fontId="11" fillId="0" borderId="0" xfId="0" applyFont="1"/>
    <xf numFmtId="0" fontId="10" fillId="10" borderId="0" xfId="18" applyFont="1" applyFill="1" applyAlignment="1">
      <alignment horizontal="left" vertical="center" wrapText="1"/>
    </xf>
    <xf numFmtId="0" fontId="13" fillId="2" borderId="5" xfId="2" applyFont="1" applyFill="1" applyBorder="1" applyAlignment="1">
      <alignment horizontal="left" vertical="top" wrapText="1"/>
    </xf>
    <xf numFmtId="0" fontId="13" fillId="2" borderId="9" xfId="2" applyFont="1" applyFill="1" applyBorder="1" applyAlignment="1">
      <alignment horizontal="left" vertical="top" wrapText="1"/>
    </xf>
    <xf numFmtId="0" fontId="10" fillId="0" borderId="17" xfId="19" applyFont="1" applyBorder="1" applyAlignment="1">
      <alignment horizontal="center" wrapText="1"/>
    </xf>
    <xf numFmtId="0" fontId="3" fillId="2" borderId="17" xfId="2" applyFont="1" applyFill="1" applyBorder="1" applyAlignment="1">
      <alignment horizontal="left" vertical="top" wrapText="1"/>
    </xf>
    <xf numFmtId="164" fontId="10" fillId="0" borderId="17" xfId="21" applyNumberFormat="1" applyFont="1" applyBorder="1" applyAlignment="1">
      <alignment horizontal="right" vertical="top"/>
    </xf>
    <xf numFmtId="0" fontId="10" fillId="0" borderId="56" xfId="28" applyFont="1" applyBorder="1" applyAlignment="1">
      <alignment horizontal="center" wrapText="1"/>
    </xf>
    <xf numFmtId="0" fontId="10" fillId="0" borderId="0" xfId="33" applyFont="1" applyAlignment="1">
      <alignment horizontal="left" vertical="top" wrapText="1"/>
    </xf>
    <xf numFmtId="164" fontId="10" fillId="0" borderId="0" xfId="34" applyNumberFormat="1" applyFont="1" applyAlignment="1">
      <alignment horizontal="right" vertical="top"/>
    </xf>
    <xf numFmtId="165" fontId="10" fillId="0" borderId="0" xfId="35" applyNumberFormat="1" applyFont="1" applyAlignment="1">
      <alignment horizontal="right" vertical="top"/>
    </xf>
    <xf numFmtId="0" fontId="10" fillId="0" borderId="58" xfId="36" applyFont="1" applyBorder="1" applyAlignment="1">
      <alignment horizontal="left" vertical="top" wrapText="1"/>
    </xf>
    <xf numFmtId="164" fontId="10" fillId="0" borderId="58" xfId="37" applyNumberFormat="1" applyFont="1" applyBorder="1" applyAlignment="1">
      <alignment horizontal="right" vertical="top"/>
    </xf>
    <xf numFmtId="165" fontId="10" fillId="0" borderId="58" xfId="38" applyNumberFormat="1" applyFont="1" applyBorder="1" applyAlignment="1">
      <alignment horizontal="right" vertical="top"/>
    </xf>
    <xf numFmtId="0" fontId="9" fillId="0" borderId="0" xfId="26" applyFont="1" applyAlignment="1">
      <alignment horizontal="center" vertical="center" wrapText="1"/>
    </xf>
    <xf numFmtId="0" fontId="10" fillId="0" borderId="56" xfId="27" applyFont="1" applyBorder="1" applyAlignment="1">
      <alignment horizontal="left" wrapText="1"/>
    </xf>
    <xf numFmtId="0" fontId="10" fillId="0" borderId="56" xfId="29" applyFont="1" applyBorder="1" applyAlignment="1">
      <alignment horizontal="left" vertical="top" wrapText="1"/>
    </xf>
    <xf numFmtId="0" fontId="10" fillId="3" borderId="57" xfId="30" applyFont="1" applyFill="1" applyBorder="1" applyAlignment="1">
      <alignment horizontal="left" vertical="top" wrapText="1"/>
    </xf>
    <xf numFmtId="164" fontId="10" fillId="3" borderId="57" xfId="31" applyNumberFormat="1" applyFont="1" applyFill="1" applyBorder="1" applyAlignment="1">
      <alignment horizontal="right" vertical="top"/>
    </xf>
    <xf numFmtId="165" fontId="10" fillId="3" borderId="57" xfId="32" applyNumberFormat="1" applyFont="1" applyFill="1" applyBorder="1" applyAlignment="1">
      <alignment horizontal="right" vertical="top"/>
    </xf>
    <xf numFmtId="0" fontId="10" fillId="3" borderId="0" xfId="33" applyFont="1" applyFill="1" applyAlignment="1">
      <alignment horizontal="left" vertical="top" wrapText="1"/>
    </xf>
    <xf numFmtId="164" fontId="10" fillId="3" borderId="0" xfId="34" applyNumberFormat="1" applyFont="1" applyFill="1" applyAlignment="1">
      <alignment horizontal="right" vertical="top"/>
    </xf>
    <xf numFmtId="165" fontId="10" fillId="3" borderId="0" xfId="35" applyNumberFormat="1" applyFont="1" applyFill="1" applyAlignment="1">
      <alignment horizontal="right" vertical="top"/>
    </xf>
    <xf numFmtId="0" fontId="10" fillId="0" borderId="56" xfId="41" applyFont="1" applyBorder="1" applyAlignment="1">
      <alignment horizontal="center" wrapText="1"/>
    </xf>
    <xf numFmtId="0" fontId="10" fillId="0" borderId="0" xfId="46" applyFont="1" applyAlignment="1">
      <alignment horizontal="left" vertical="top" wrapText="1"/>
    </xf>
    <xf numFmtId="164" fontId="10" fillId="0" borderId="0" xfId="47" applyNumberFormat="1" applyFont="1" applyAlignment="1">
      <alignment horizontal="right" vertical="top"/>
    </xf>
    <xf numFmtId="165" fontId="10" fillId="0" borderId="0" xfId="48" applyNumberFormat="1" applyFont="1" applyAlignment="1">
      <alignment horizontal="right" vertical="top"/>
    </xf>
    <xf numFmtId="0" fontId="10" fillId="0" borderId="58" xfId="49" applyFont="1" applyBorder="1" applyAlignment="1">
      <alignment horizontal="left" vertical="top" wrapText="1"/>
    </xf>
    <xf numFmtId="164" fontId="10" fillId="0" borderId="58" xfId="50" applyNumberFormat="1" applyFont="1" applyBorder="1" applyAlignment="1">
      <alignment horizontal="right" vertical="top"/>
    </xf>
    <xf numFmtId="165" fontId="10" fillId="0" borderId="58" xfId="51" applyNumberFormat="1" applyFont="1" applyBorder="1" applyAlignment="1">
      <alignment horizontal="right" vertical="top"/>
    </xf>
    <xf numFmtId="0" fontId="9" fillId="0" borderId="0" xfId="39" applyFont="1" applyAlignment="1">
      <alignment horizontal="center" vertical="center" wrapText="1"/>
    </xf>
    <xf numFmtId="0" fontId="10" fillId="0" borderId="56" xfId="40" applyFont="1" applyBorder="1" applyAlignment="1">
      <alignment horizontal="left" wrapText="1"/>
    </xf>
    <xf numFmtId="0" fontId="10" fillId="0" borderId="56" xfId="42" applyFont="1" applyBorder="1" applyAlignment="1">
      <alignment horizontal="left" vertical="top" wrapText="1"/>
    </xf>
    <xf numFmtId="0" fontId="10" fillId="3" borderId="57" xfId="43" applyFont="1" applyFill="1" applyBorder="1" applyAlignment="1">
      <alignment horizontal="left" vertical="top" wrapText="1"/>
    </xf>
    <xf numFmtId="164" fontId="10" fillId="3" borderId="57" xfId="44" applyNumberFormat="1" applyFont="1" applyFill="1" applyBorder="1" applyAlignment="1">
      <alignment horizontal="right" vertical="top"/>
    </xf>
    <xf numFmtId="165" fontId="10" fillId="3" borderId="57" xfId="45" applyNumberFormat="1" applyFont="1" applyFill="1" applyBorder="1" applyAlignment="1">
      <alignment horizontal="right" vertical="top"/>
    </xf>
    <xf numFmtId="0" fontId="10" fillId="3" borderId="0" xfId="46" applyFont="1" applyFill="1" applyAlignment="1">
      <alignment horizontal="left" vertical="top" wrapText="1"/>
    </xf>
    <xf numFmtId="164" fontId="10" fillId="3" borderId="0" xfId="47" applyNumberFormat="1" applyFont="1" applyFill="1" applyAlignment="1">
      <alignment horizontal="right" vertical="top"/>
    </xf>
    <xf numFmtId="165" fontId="10" fillId="3" borderId="0" xfId="48" applyNumberFormat="1" applyFont="1" applyFill="1" applyAlignment="1">
      <alignment horizontal="right" vertical="top"/>
    </xf>
    <xf numFmtId="0" fontId="10" fillId="0" borderId="17" xfId="52" applyFont="1" applyBorder="1" applyAlignment="1">
      <alignment horizontal="center" wrapText="1"/>
    </xf>
    <xf numFmtId="0" fontId="10" fillId="0" borderId="17" xfId="53" applyFont="1" applyBorder="1" applyAlignment="1">
      <alignment horizontal="left" vertical="top" wrapText="1"/>
    </xf>
    <xf numFmtId="164" fontId="10" fillId="0" borderId="17" xfId="54" applyNumberFormat="1" applyFont="1" applyBorder="1" applyAlignment="1">
      <alignment horizontal="right" vertical="top"/>
    </xf>
    <xf numFmtId="0" fontId="10" fillId="0" borderId="17" xfId="55" applyFont="1" applyBorder="1" applyAlignment="1">
      <alignment horizontal="left" vertical="top" wrapText="1"/>
    </xf>
    <xf numFmtId="164" fontId="10" fillId="0" borderId="17" xfId="56" applyNumberFormat="1" applyFont="1" applyBorder="1" applyAlignment="1">
      <alignment horizontal="right" vertical="top"/>
    </xf>
    <xf numFmtId="0" fontId="10" fillId="0" borderId="17" xfId="57" applyFont="1" applyBorder="1" applyAlignment="1">
      <alignment horizontal="left" vertical="top" wrapText="1"/>
    </xf>
    <xf numFmtId="164" fontId="10" fillId="0" borderId="17" xfId="58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5" fillId="11" borderId="17" xfId="4" applyFont="1" applyFill="1" applyBorder="1" applyAlignment="1">
      <alignment horizontal="center" wrapText="1"/>
    </xf>
    <xf numFmtId="164" fontId="10" fillId="11" borderId="17" xfId="54" applyNumberFormat="1" applyFont="1" applyFill="1" applyBorder="1" applyAlignment="1">
      <alignment horizontal="center" vertical="top"/>
    </xf>
    <xf numFmtId="164" fontId="10" fillId="11" borderId="17" xfId="56" applyNumberFormat="1" applyFont="1" applyFill="1" applyBorder="1" applyAlignment="1">
      <alignment horizontal="center" vertical="top"/>
    </xf>
    <xf numFmtId="164" fontId="10" fillId="11" borderId="17" xfId="58" applyNumberFormat="1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 vertical="center" wrapText="1"/>
    </xf>
    <xf numFmtId="0" fontId="9" fillId="0" borderId="0" xfId="7" applyFont="1" applyAlignment="1">
      <alignment horizontal="center" vertical="center" wrapText="1"/>
    </xf>
    <xf numFmtId="0" fontId="10" fillId="0" borderId="17" xfId="19" applyFont="1" applyBorder="1" applyAlignment="1">
      <alignment horizontal="center" wrapText="1"/>
    </xf>
    <xf numFmtId="0" fontId="2" fillId="0" borderId="0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wrapText="1"/>
    </xf>
    <xf numFmtId="0" fontId="3" fillId="0" borderId="19" xfId="2" applyFont="1" applyBorder="1" applyAlignment="1">
      <alignment horizontal="center" wrapText="1"/>
    </xf>
    <xf numFmtId="0" fontId="2" fillId="0" borderId="0" xfId="5" applyFont="1" applyBorder="1" applyAlignment="1">
      <alignment horizontal="center" vertical="center" wrapText="1"/>
    </xf>
    <xf numFmtId="0" fontId="5" fillId="0" borderId="42" xfId="4" applyFont="1" applyBorder="1" applyAlignment="1">
      <alignment horizontal="center" wrapText="1"/>
    </xf>
    <xf numFmtId="0" fontId="3" fillId="0" borderId="0" xfId="4" applyFont="1" applyBorder="1" applyAlignment="1">
      <alignment horizontal="center" wrapText="1"/>
    </xf>
    <xf numFmtId="0" fontId="10" fillId="3" borderId="17" xfId="55" applyFont="1" applyFill="1" applyBorder="1" applyAlignment="1">
      <alignment horizontal="left" vertical="top" wrapText="1"/>
    </xf>
    <xf numFmtId="0" fontId="10" fillId="3" borderId="17" xfId="53" applyFont="1" applyFill="1" applyBorder="1" applyAlignment="1">
      <alignment horizontal="left" vertical="top" wrapText="1"/>
    </xf>
    <xf numFmtId="0" fontId="10" fillId="12" borderId="17" xfId="55" applyFont="1" applyFill="1" applyBorder="1" applyAlignment="1">
      <alignment horizontal="left" vertical="top" wrapText="1"/>
    </xf>
    <xf numFmtId="164" fontId="10" fillId="12" borderId="17" xfId="56" applyNumberFormat="1" applyFont="1" applyFill="1" applyBorder="1" applyAlignment="1">
      <alignment horizontal="right" vertical="top"/>
    </xf>
    <xf numFmtId="0" fontId="10" fillId="0" borderId="57" xfId="30" applyFont="1" applyFill="1" applyBorder="1" applyAlignment="1">
      <alignment horizontal="left" vertical="top" wrapText="1"/>
    </xf>
    <xf numFmtId="0" fontId="10" fillId="0" borderId="0" xfId="33" applyFont="1" applyFill="1" applyAlignment="1">
      <alignment horizontal="left" vertical="top" wrapText="1"/>
    </xf>
    <xf numFmtId="0" fontId="10" fillId="0" borderId="17" xfId="57" applyFont="1" applyFill="1" applyBorder="1" applyAlignment="1">
      <alignment horizontal="left" vertical="top" wrapText="1"/>
    </xf>
    <xf numFmtId="0" fontId="0" fillId="0" borderId="17" xfId="0" applyBorder="1" applyAlignment="1">
      <alignment horizontal="center"/>
    </xf>
    <xf numFmtId="164" fontId="10" fillId="0" borderId="0" xfId="56" applyNumberFormat="1" applyFont="1" applyBorder="1" applyAlignment="1">
      <alignment horizontal="right" vertical="top"/>
    </xf>
    <xf numFmtId="164" fontId="10" fillId="0" borderId="0" xfId="58" applyNumberFormat="1" applyFont="1" applyBorder="1" applyAlignment="1">
      <alignment horizontal="right" vertical="top"/>
    </xf>
    <xf numFmtId="0" fontId="10" fillId="0" borderId="17" xfId="52" applyFont="1" applyFill="1" applyBorder="1" applyAlignment="1">
      <alignment horizontal="center" wrapText="1"/>
    </xf>
    <xf numFmtId="0" fontId="10" fillId="0" borderId="17" xfId="30" applyFont="1" applyFill="1" applyBorder="1" applyAlignment="1">
      <alignment horizontal="left" vertical="top" wrapText="1"/>
    </xf>
    <xf numFmtId="0" fontId="10" fillId="0" borderId="17" xfId="33" applyFont="1" applyFill="1" applyBorder="1" applyAlignment="1">
      <alignment horizontal="left" vertical="top" wrapText="1"/>
    </xf>
    <xf numFmtId="0" fontId="5" fillId="12" borderId="17" xfId="4" applyFont="1" applyFill="1" applyBorder="1" applyAlignment="1">
      <alignment horizontal="center" wrapText="1"/>
    </xf>
    <xf numFmtId="0" fontId="5" fillId="9" borderId="17" xfId="4" applyFont="1" applyFill="1" applyBorder="1" applyAlignment="1">
      <alignment horizontal="center" wrapText="1"/>
    </xf>
  </cellXfs>
  <cellStyles count="59">
    <cellStyle name="Normal" xfId="0" builtinId="0"/>
    <cellStyle name="Normal_Folha1" xfId="1" xr:uid="{11ED2118-4983-4B7E-AF00-0712B77DE77E}"/>
    <cellStyle name="Normal_Folha2" xfId="6" xr:uid="{7408A472-5B86-4254-8A3B-0BAB665ABCE1}"/>
    <cellStyle name="Normal_Folha3" xfId="2" xr:uid="{3581149B-6A2B-4CAF-9FC5-428E9C57C267}"/>
    <cellStyle name="Normal_Folha4" xfId="3" xr:uid="{EAEF3152-C0DE-4F83-8C9D-DB1C17BCB983}"/>
    <cellStyle name="Normal_Pareto por CRDE" xfId="5" xr:uid="{E283CCBB-21D9-45D6-BFB1-6761CA483103}"/>
    <cellStyle name="Normal_Quadro Resumo" xfId="4" xr:uid="{DD73B698-7C19-44E4-AB22-F9CC91249329}"/>
    <cellStyle name="style1648230918982" xfId="7" xr:uid="{74571938-0D20-4911-B1FE-76EFF464F5C4}"/>
    <cellStyle name="style1648230919076" xfId="8" xr:uid="{410ECAF0-4314-4C7B-AE88-655D7DC5BB55}"/>
    <cellStyle name="style1648230919123" xfId="9" xr:uid="{237E9EA3-0125-4CB8-848B-618A54718682}"/>
    <cellStyle name="style1648230919170" xfId="12" xr:uid="{7F6BA9E6-0419-4A48-AA4B-CA03EF2F42AF}"/>
    <cellStyle name="style1648230919201" xfId="15" xr:uid="{0618A17D-3441-4CAC-8C9D-93CD438571CF}"/>
    <cellStyle name="style1648230919248" xfId="10" xr:uid="{1B2F9B07-6A40-490C-AD47-05CD65D83062}"/>
    <cellStyle name="style1648230919279" xfId="11" xr:uid="{E2E0BEBE-B009-47B6-8110-89BE738A1A27}"/>
    <cellStyle name="style1648230919311" xfId="13" xr:uid="{D281CD13-AC33-434B-81CC-B4CF1457E04C}"/>
    <cellStyle name="style1648230919354" xfId="14" xr:uid="{29D487A6-5911-4B45-8EA5-1B5C89BAFC11}"/>
    <cellStyle name="style1648230919406" xfId="16" xr:uid="{C7FAC670-A111-48AD-9AE3-04D3D55ED030}"/>
    <cellStyle name="style1648230919437" xfId="17" xr:uid="{0C4F3A83-4FCD-4048-B077-B2BD00B47D6A}"/>
    <cellStyle name="style1648232583182" xfId="18" xr:uid="{4D84C042-9253-40B0-869E-0499AAF63385}"/>
    <cellStyle name="style1648232583244" xfId="19" xr:uid="{7684D647-1DB1-43B6-8FA5-2B20A6E9B0DB}"/>
    <cellStyle name="style1648232583322" xfId="20" xr:uid="{0AB624EC-A549-4764-B486-5900FDC8989A}"/>
    <cellStyle name="style1648232583385" xfId="22" xr:uid="{8D9DAD9E-D669-45FD-990D-7A5F0408709D}"/>
    <cellStyle name="style1648232583432" xfId="24" xr:uid="{D9BC7D3F-6E61-4924-81F6-C4C99DD76687}"/>
    <cellStyle name="style1648232583494" xfId="21" xr:uid="{171BF6DE-69E5-49A9-9A3A-00F4C943F597}"/>
    <cellStyle name="style1648232583526" xfId="23" xr:uid="{10E5AFE9-9273-4BF6-B778-1B531B87FA03}"/>
    <cellStyle name="style1648232583639" xfId="25" xr:uid="{6D3C6549-D093-4BF7-A964-692632AAC5D0}"/>
    <cellStyle name="style1648234452124" xfId="26" xr:uid="{E40854FD-756A-4698-A7F7-C872392317E4}"/>
    <cellStyle name="style1648234452170" xfId="27" xr:uid="{565BAD58-CDC0-44E8-BCA0-65DE5E70E066}"/>
    <cellStyle name="style1648234452217" xfId="28" xr:uid="{DB5D7D34-539E-4AC7-BD84-5105DDF7D95A}"/>
    <cellStyle name="style1648234452249" xfId="30" xr:uid="{72D3CF7E-4DA5-4C9E-BC39-DE85A2ECEC88}"/>
    <cellStyle name="style1648234452280" xfId="33" xr:uid="{351B591B-44A9-4D2A-8532-7596449E4E46}"/>
    <cellStyle name="style1648234452321" xfId="36" xr:uid="{3290DC74-6FE3-4312-AC44-DD229B264885}"/>
    <cellStyle name="style1648234452358" xfId="29" xr:uid="{B77AE1CB-3600-4BB3-A7A3-D0590717D7F0}"/>
    <cellStyle name="style1648234452485" xfId="31" xr:uid="{4470C297-9C8A-4F3F-9191-E247F99C3457}"/>
    <cellStyle name="style1648234452517" xfId="32" xr:uid="{BF9593F0-55CF-4693-B23E-2CD71ED6AAA8}"/>
    <cellStyle name="style1648234452548" xfId="34" xr:uid="{A0E6053D-E20D-4AB9-BDC3-C49863217D87}"/>
    <cellStyle name="style1648234452563" xfId="35" xr:uid="{0E467E88-8AB0-4D3C-9102-1211B458706D}"/>
    <cellStyle name="style1648234452610" xfId="37" xr:uid="{4F4150B4-7F53-425B-9ED9-0E19ECB4C7AE}"/>
    <cellStyle name="style1648234452642" xfId="38" xr:uid="{AE1D3CC7-381E-4840-A8C9-941ED7E848C2}"/>
    <cellStyle name="style1648235910382" xfId="39" xr:uid="{932C33FD-D813-41D6-94DA-59537D4AA1B9}"/>
    <cellStyle name="style1648235910420" xfId="40" xr:uid="{220C21F1-2436-46AD-AA29-05CFC33B1A7E}"/>
    <cellStyle name="style1648235910451" xfId="41" xr:uid="{82A84F0D-49EC-4194-BA78-D2F8C2CC4AB8}"/>
    <cellStyle name="style1648235910482" xfId="43" xr:uid="{64704036-DA33-45B9-AFFF-E141C94FFD6B}"/>
    <cellStyle name="style1648235910513" xfId="46" xr:uid="{0E3BD32C-9C54-41EB-ACEF-58490CF28BB6}"/>
    <cellStyle name="style1648235910545" xfId="49" xr:uid="{BF09E547-615D-4F75-BD5C-52745E85534F}"/>
    <cellStyle name="style1648235910576" xfId="42" xr:uid="{65C3EC7F-F0C0-476F-ACD6-BF09709C2CA2}"/>
    <cellStyle name="style1648235910623" xfId="44" xr:uid="{40603937-2089-4AA9-B37E-B1686DB89657}"/>
    <cellStyle name="style1648235910654" xfId="45" xr:uid="{EE1B795D-6E0E-4FF2-9537-A72872920327}"/>
    <cellStyle name="style1648235910685" xfId="47" xr:uid="{C3FE1B42-16D0-4911-9B8D-AE3521FBDAF0}"/>
    <cellStyle name="style1648235910701" xfId="48" xr:uid="{59B4B5CA-9761-4E6F-AE6D-8DD0D6F7AB65}"/>
    <cellStyle name="style1648235910732" xfId="50" xr:uid="{AEEE4C01-530D-4EDA-BE3A-6394BDBA41FB}"/>
    <cellStyle name="style1648235910763" xfId="51" xr:uid="{88931C3C-2519-4CF1-9FE7-0B1F56DC6B59}"/>
    <cellStyle name="style1648323861537" xfId="52" xr:uid="{2AE3149D-C348-409B-BF7E-77E9CA4EF3FC}"/>
    <cellStyle name="style1648323861583" xfId="53" xr:uid="{83EAD95D-D887-4B24-9F57-21D9CD363467}"/>
    <cellStyle name="style1648323861628" xfId="55" xr:uid="{8FA7CF7E-2815-4364-9228-8DB60C793F65}"/>
    <cellStyle name="style1648323861663" xfId="57" xr:uid="{5BA2FDE7-D4F3-4FBC-B187-B5A2D6B89866}"/>
    <cellStyle name="style1648323861706" xfId="54" xr:uid="{729612AF-50FF-4225-9A51-A5AFEBFDFC29}"/>
    <cellStyle name="style1648323861738" xfId="56" xr:uid="{4F2DE6C1-66FA-4E76-BAAA-830C5997CA37}"/>
    <cellStyle name="style1648323861821" xfId="58" xr:uid="{C34CD66D-6DF5-4059-B45A-DF79A2C746B8}"/>
  </cellStyles>
  <dxfs count="3"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42"/>
  <sheetViews>
    <sheetView workbookViewId="0">
      <selection activeCell="I17" sqref="I17"/>
    </sheetView>
  </sheetViews>
  <sheetFormatPr defaultRowHeight="14.4"/>
  <cols>
    <col min="2" max="2" width="17.109375" customWidth="1"/>
  </cols>
  <sheetData>
    <row r="1" spans="1:19" s="189" customFormat="1" ht="33.6">
      <c r="A1" s="189" t="s">
        <v>87</v>
      </c>
      <c r="N1" s="189" t="s">
        <v>86</v>
      </c>
    </row>
    <row r="2" spans="1:19" ht="14.4" customHeight="1">
      <c r="A2" s="241" t="s">
        <v>88</v>
      </c>
      <c r="B2" s="241"/>
      <c r="C2" s="241"/>
      <c r="D2" s="241"/>
      <c r="E2" s="241"/>
      <c r="F2" s="241"/>
      <c r="G2" s="1"/>
      <c r="N2" s="240" t="s">
        <v>1</v>
      </c>
      <c r="O2" s="240"/>
      <c r="P2" s="240"/>
      <c r="Q2" s="240"/>
      <c r="R2" s="240"/>
      <c r="S2" s="240"/>
    </row>
    <row r="3" spans="1:19" ht="24">
      <c r="C3" s="177" t="s">
        <v>2</v>
      </c>
      <c r="D3" s="177" t="s">
        <v>3</v>
      </c>
      <c r="E3" s="177" t="s">
        <v>4</v>
      </c>
      <c r="F3" s="177" t="s">
        <v>5</v>
      </c>
      <c r="G3" s="1"/>
      <c r="N3" s="2" t="s">
        <v>0</v>
      </c>
      <c r="O3" s="2"/>
      <c r="P3" s="3" t="s">
        <v>2</v>
      </c>
      <c r="Q3" s="4" t="s">
        <v>3</v>
      </c>
      <c r="R3" s="4" t="s">
        <v>4</v>
      </c>
      <c r="S3" s="5" t="s">
        <v>5</v>
      </c>
    </row>
    <row r="4" spans="1:19">
      <c r="A4" s="178" t="s">
        <v>6</v>
      </c>
      <c r="B4" s="178" t="s">
        <v>7</v>
      </c>
      <c r="C4" s="179">
        <v>883</v>
      </c>
      <c r="D4" s="180">
        <v>13.719701678060908</v>
      </c>
      <c r="E4" s="180">
        <v>13.719701678060908</v>
      </c>
      <c r="F4" s="180">
        <v>13.719701678060908</v>
      </c>
      <c r="G4" s="1"/>
      <c r="N4" s="6" t="s">
        <v>6</v>
      </c>
      <c r="O4" s="6" t="s">
        <v>7</v>
      </c>
      <c r="P4" s="7">
        <v>1022</v>
      </c>
      <c r="Q4" s="8">
        <v>14.815888663380692</v>
      </c>
      <c r="R4" s="8">
        <v>14.815888663380692</v>
      </c>
      <c r="S4" s="8">
        <v>14.815888663380692</v>
      </c>
    </row>
    <row r="5" spans="1:19">
      <c r="A5" s="181"/>
      <c r="B5" s="181" t="s">
        <v>8</v>
      </c>
      <c r="C5" s="182">
        <v>763</v>
      </c>
      <c r="D5" s="183">
        <v>11.855189558732132</v>
      </c>
      <c r="E5" s="183">
        <v>11.855189558732132</v>
      </c>
      <c r="F5" s="183">
        <v>25.574891236793039</v>
      </c>
      <c r="G5" s="1"/>
      <c r="N5" s="6"/>
      <c r="O5" s="6" t="s">
        <v>8</v>
      </c>
      <c r="P5" s="7">
        <v>768</v>
      </c>
      <c r="Q5" s="8">
        <v>11.133661930994492</v>
      </c>
      <c r="R5" s="8">
        <v>11.133661930994492</v>
      </c>
      <c r="S5" s="8">
        <v>25.949550594375182</v>
      </c>
    </row>
    <row r="6" spans="1:19" ht="33.6">
      <c r="A6" s="181"/>
      <c r="B6" s="181" t="s">
        <v>9</v>
      </c>
      <c r="C6" s="182">
        <v>723</v>
      </c>
      <c r="D6" s="183">
        <v>11.233685518955873</v>
      </c>
      <c r="E6" s="183">
        <v>11.233685518955873</v>
      </c>
      <c r="F6" s="183">
        <v>36.808576755748909</v>
      </c>
      <c r="G6" s="1"/>
      <c r="I6" s="189"/>
      <c r="N6" s="6"/>
      <c r="O6" s="6" t="s">
        <v>9</v>
      </c>
      <c r="P6" s="7">
        <v>739</v>
      </c>
      <c r="Q6" s="8">
        <v>10.713250217454334</v>
      </c>
      <c r="R6" s="8">
        <v>10.713250217454334</v>
      </c>
      <c r="S6" s="8">
        <v>36.662800811829513</v>
      </c>
    </row>
    <row r="7" spans="1:19" ht="22.8">
      <c r="A7" s="181"/>
      <c r="B7" s="181" t="s">
        <v>10</v>
      </c>
      <c r="C7" s="182">
        <v>595</v>
      </c>
      <c r="D7" s="183">
        <v>9.2448725916718466</v>
      </c>
      <c r="E7" s="183">
        <v>9.2448725916718466</v>
      </c>
      <c r="F7" s="183">
        <v>46.053449347420759</v>
      </c>
      <c r="G7" s="1"/>
      <c r="N7" s="6"/>
      <c r="O7" s="6" t="s">
        <v>10</v>
      </c>
      <c r="P7" s="7">
        <v>623</v>
      </c>
      <c r="Q7" s="8">
        <v>9.0316033632937085</v>
      </c>
      <c r="R7" s="8">
        <v>9.0316033632937085</v>
      </c>
      <c r="S7" s="8">
        <v>45.694404175123225</v>
      </c>
    </row>
    <row r="8" spans="1:19">
      <c r="A8" s="181"/>
      <c r="B8" s="181" t="s">
        <v>13</v>
      </c>
      <c r="C8" s="182">
        <v>404</v>
      </c>
      <c r="D8" s="183">
        <v>6.2771908017402112</v>
      </c>
      <c r="E8" s="183">
        <v>6.2771908017402112</v>
      </c>
      <c r="F8" s="183">
        <v>52.330640149160971</v>
      </c>
      <c r="G8" s="1"/>
      <c r="N8" s="6"/>
      <c r="O8" s="6" t="s">
        <v>11</v>
      </c>
      <c r="P8" s="7">
        <v>434</v>
      </c>
      <c r="Q8" s="8">
        <v>6.291678747463032</v>
      </c>
      <c r="R8" s="8">
        <v>6.291678747463032</v>
      </c>
      <c r="S8" s="8">
        <v>51.986082922586249</v>
      </c>
    </row>
    <row r="9" spans="1:19" ht="22.8">
      <c r="A9" s="181"/>
      <c r="B9" s="181" t="s">
        <v>12</v>
      </c>
      <c r="C9" s="182">
        <v>337</v>
      </c>
      <c r="D9" s="183">
        <v>5.2361715351149778</v>
      </c>
      <c r="E9" s="183">
        <v>5.2361715351149778</v>
      </c>
      <c r="F9" s="183">
        <v>57.56681168427594</v>
      </c>
      <c r="G9" s="1"/>
      <c r="N9" s="6"/>
      <c r="O9" s="6" t="s">
        <v>12</v>
      </c>
      <c r="P9" s="7">
        <v>406</v>
      </c>
      <c r="Q9" s="8">
        <v>5.885763989562192</v>
      </c>
      <c r="R9" s="8">
        <v>5.885763989562192</v>
      </c>
      <c r="S9" s="8">
        <v>57.871846912148449</v>
      </c>
    </row>
    <row r="10" spans="1:19">
      <c r="A10" s="181"/>
      <c r="B10" s="181" t="s">
        <v>11</v>
      </c>
      <c r="C10" s="182">
        <v>337</v>
      </c>
      <c r="D10" s="183">
        <v>5.2361715351149778</v>
      </c>
      <c r="E10" s="183">
        <v>5.2361715351149778</v>
      </c>
      <c r="F10" s="183">
        <v>62.802983219390931</v>
      </c>
      <c r="G10" s="1"/>
      <c r="N10" s="6"/>
      <c r="O10" s="6" t="s">
        <v>13</v>
      </c>
      <c r="P10" s="7">
        <v>387</v>
      </c>
      <c r="Q10" s="8">
        <v>5.6103218324151927</v>
      </c>
      <c r="R10" s="8">
        <v>5.6103218324151927</v>
      </c>
      <c r="S10" s="8">
        <v>63.482168744563637</v>
      </c>
    </row>
    <row r="11" spans="1:19" ht="22.8">
      <c r="A11" s="181"/>
      <c r="B11" s="181" t="s">
        <v>89</v>
      </c>
      <c r="C11" s="182">
        <v>241</v>
      </c>
      <c r="D11" s="183">
        <v>3.7445618396519573</v>
      </c>
      <c r="E11" s="183">
        <v>3.7445618396519573</v>
      </c>
      <c r="F11" s="183">
        <v>66.547545059042875</v>
      </c>
      <c r="G11" s="1"/>
      <c r="N11" s="6"/>
      <c r="O11" s="6" t="s">
        <v>14</v>
      </c>
      <c r="P11" s="7">
        <v>300</v>
      </c>
      <c r="Q11" s="8">
        <v>4.3490866917947226</v>
      </c>
      <c r="R11" s="8">
        <v>4.3490866917947226</v>
      </c>
      <c r="S11" s="8">
        <v>67.831255436358362</v>
      </c>
    </row>
    <row r="12" spans="1:19">
      <c r="A12" s="181"/>
      <c r="B12" s="181" t="s">
        <v>15</v>
      </c>
      <c r="C12" s="182">
        <v>237</v>
      </c>
      <c r="D12" s="183">
        <v>3.6824114356743323</v>
      </c>
      <c r="E12" s="183">
        <v>3.6824114356743323</v>
      </c>
      <c r="F12" s="183">
        <v>70.229956494717214</v>
      </c>
      <c r="G12" s="1"/>
      <c r="N12" s="6"/>
      <c r="O12" s="6" t="s">
        <v>15</v>
      </c>
      <c r="P12" s="7">
        <v>264</v>
      </c>
      <c r="Q12" s="8">
        <v>3.8271962887793562</v>
      </c>
      <c r="R12" s="8">
        <v>3.8271962887793562</v>
      </c>
      <c r="S12" s="8">
        <v>71.658451725137724</v>
      </c>
    </row>
    <row r="13" spans="1:19" ht="22.8">
      <c r="A13" s="181"/>
      <c r="B13" s="181" t="s">
        <v>16</v>
      </c>
      <c r="C13" s="182">
        <v>186</v>
      </c>
      <c r="D13" s="183">
        <v>2.8899937849596022</v>
      </c>
      <c r="E13" s="183">
        <v>2.8899937849596022</v>
      </c>
      <c r="F13" s="183">
        <v>73.119950279676814</v>
      </c>
      <c r="G13" s="1"/>
      <c r="N13" s="6"/>
      <c r="O13" s="6" t="s">
        <v>16</v>
      </c>
      <c r="P13" s="7">
        <v>213</v>
      </c>
      <c r="Q13" s="8">
        <v>3.0878515511742535</v>
      </c>
      <c r="R13" s="8">
        <v>3.0878515511742535</v>
      </c>
      <c r="S13" s="8">
        <v>74.746303276311977</v>
      </c>
    </row>
    <row r="14" spans="1:19">
      <c r="A14" s="181"/>
      <c r="B14" s="181" t="s">
        <v>19</v>
      </c>
      <c r="C14" s="182">
        <v>185</v>
      </c>
      <c r="D14" s="183">
        <v>2.8744561839651959</v>
      </c>
      <c r="E14" s="183">
        <v>2.8744561839651959</v>
      </c>
      <c r="F14" s="183">
        <v>75.994406463642022</v>
      </c>
      <c r="G14" s="1"/>
      <c r="N14" s="6"/>
      <c r="O14" s="6" t="s">
        <v>17</v>
      </c>
      <c r="P14" s="7">
        <v>188</v>
      </c>
      <c r="Q14" s="8">
        <v>2.7254276601913601</v>
      </c>
      <c r="R14" s="8">
        <v>2.7254276601913601</v>
      </c>
      <c r="S14" s="8">
        <v>77.471730936503334</v>
      </c>
    </row>
    <row r="15" spans="1:19" ht="45.6">
      <c r="A15" s="181"/>
      <c r="B15" s="181" t="s">
        <v>90</v>
      </c>
      <c r="C15" s="182">
        <v>153</v>
      </c>
      <c r="D15" s="183">
        <v>2.3772529521441892</v>
      </c>
      <c r="E15" s="183">
        <v>2.3772529521441892</v>
      </c>
      <c r="F15" s="183">
        <v>78.371659415786198</v>
      </c>
      <c r="G15" s="1"/>
      <c r="N15" s="6"/>
      <c r="O15" s="6" t="s">
        <v>18</v>
      </c>
      <c r="P15" s="7">
        <v>183</v>
      </c>
      <c r="Q15" s="8">
        <v>2.6529428819947811</v>
      </c>
      <c r="R15" s="8">
        <v>2.6529428819947811</v>
      </c>
      <c r="S15" s="8">
        <v>80.12467381849811</v>
      </c>
    </row>
    <row r="16" spans="1:19">
      <c r="A16" s="181"/>
      <c r="B16" s="181" t="s">
        <v>17</v>
      </c>
      <c r="C16" s="182">
        <v>151</v>
      </c>
      <c r="D16" s="183">
        <v>2.346177750155376</v>
      </c>
      <c r="E16" s="183">
        <v>2.346177750155376</v>
      </c>
      <c r="F16" s="183">
        <v>80.717837165941575</v>
      </c>
      <c r="G16" s="1"/>
      <c r="N16" s="9"/>
      <c r="O16" s="9" t="s">
        <v>19</v>
      </c>
      <c r="P16" s="10">
        <v>171</v>
      </c>
      <c r="Q16" s="11">
        <v>2.4789794143229922</v>
      </c>
      <c r="R16" s="11">
        <v>2.4789794143229922</v>
      </c>
      <c r="S16" s="11">
        <v>82.603653232821102</v>
      </c>
    </row>
    <row r="17" spans="1:19" ht="34.200000000000003">
      <c r="A17" s="9"/>
      <c r="B17" s="9" t="s">
        <v>21</v>
      </c>
      <c r="C17" s="184">
        <v>138</v>
      </c>
      <c r="D17" s="185">
        <v>2.1441889372280922</v>
      </c>
      <c r="E17" s="185">
        <v>2.1441889372280922</v>
      </c>
      <c r="F17" s="185">
        <v>82.862026103169669</v>
      </c>
      <c r="G17" s="1"/>
      <c r="N17" s="9"/>
      <c r="O17" s="9" t="s">
        <v>20</v>
      </c>
      <c r="P17" s="10">
        <v>150</v>
      </c>
      <c r="Q17" s="11">
        <v>2.1745433458973613</v>
      </c>
      <c r="R17" s="11">
        <v>2.1745433458973613</v>
      </c>
      <c r="S17" s="11">
        <v>84.778196578718465</v>
      </c>
    </row>
    <row r="18" spans="1:19" ht="22.8">
      <c r="A18" s="9"/>
      <c r="B18" s="9" t="s">
        <v>20</v>
      </c>
      <c r="C18" s="184">
        <v>135</v>
      </c>
      <c r="D18" s="185">
        <v>2.0975761342448727</v>
      </c>
      <c r="E18" s="185">
        <v>2.0975761342448727</v>
      </c>
      <c r="F18" s="185">
        <v>84.959602237414543</v>
      </c>
      <c r="G18" s="1"/>
      <c r="N18" s="9"/>
      <c r="O18" s="9" t="s">
        <v>21</v>
      </c>
      <c r="P18" s="10">
        <v>140</v>
      </c>
      <c r="Q18" s="11">
        <v>2.0295737895042043</v>
      </c>
      <c r="R18" s="11">
        <v>2.0295737895042043</v>
      </c>
      <c r="S18" s="11">
        <v>86.807770368222663</v>
      </c>
    </row>
    <row r="19" spans="1:19">
      <c r="A19" s="9"/>
      <c r="B19" s="9" t="s">
        <v>22</v>
      </c>
      <c r="C19" s="184">
        <v>135</v>
      </c>
      <c r="D19" s="185">
        <v>2.0975761342448727</v>
      </c>
      <c r="E19" s="185">
        <v>2.0975761342448727</v>
      </c>
      <c r="F19" s="185">
        <v>87.057178371659418</v>
      </c>
      <c r="G19" s="1"/>
      <c r="N19" s="9"/>
      <c r="O19" s="9" t="s">
        <v>22</v>
      </c>
      <c r="P19" s="10">
        <v>130</v>
      </c>
      <c r="Q19" s="11">
        <v>1.8846042331110466</v>
      </c>
      <c r="R19" s="11">
        <v>1.8846042331110466</v>
      </c>
      <c r="S19" s="11">
        <v>88.692374601333725</v>
      </c>
    </row>
    <row r="20" spans="1:19">
      <c r="A20" s="9"/>
      <c r="B20" s="9" t="s">
        <v>23</v>
      </c>
      <c r="C20" s="184">
        <v>129</v>
      </c>
      <c r="D20" s="185">
        <v>2.0043505282784335</v>
      </c>
      <c r="E20" s="185">
        <v>2.0043505282784335</v>
      </c>
      <c r="F20" s="185">
        <v>89.061528899937841</v>
      </c>
      <c r="G20" s="1"/>
      <c r="N20" s="9"/>
      <c r="O20" s="9" t="s">
        <v>23</v>
      </c>
      <c r="P20" s="10">
        <v>119</v>
      </c>
      <c r="Q20" s="11">
        <v>1.7251377210785734</v>
      </c>
      <c r="R20" s="11">
        <v>1.7251377210785734</v>
      </c>
      <c r="S20" s="11">
        <v>90.417512322412293</v>
      </c>
    </row>
    <row r="21" spans="1:19">
      <c r="A21" s="9"/>
      <c r="B21" s="9" t="s">
        <v>91</v>
      </c>
      <c r="C21" s="184">
        <v>95</v>
      </c>
      <c r="D21" s="185">
        <v>1.4760720944686141</v>
      </c>
      <c r="E21" s="185">
        <v>1.4760720944686141</v>
      </c>
      <c r="F21" s="185">
        <v>90.537600994406461</v>
      </c>
      <c r="G21" s="1"/>
      <c r="N21" s="9"/>
      <c r="O21" s="9" t="s">
        <v>24</v>
      </c>
      <c r="P21" s="10">
        <v>87</v>
      </c>
      <c r="Q21" s="11">
        <v>1.2612351406204698</v>
      </c>
      <c r="R21" s="11">
        <v>1.2612351406204698</v>
      </c>
      <c r="S21" s="11">
        <v>91.678747463032764</v>
      </c>
    </row>
    <row r="22" spans="1:19">
      <c r="A22" s="9"/>
      <c r="B22" s="9" t="s">
        <v>31</v>
      </c>
      <c r="C22" s="184">
        <v>90</v>
      </c>
      <c r="D22" s="185">
        <v>1.3983840894965818</v>
      </c>
      <c r="E22" s="185">
        <v>1.3983840894965818</v>
      </c>
      <c r="F22" s="185">
        <v>91.935985083903049</v>
      </c>
      <c r="G22" s="1"/>
      <c r="N22" s="9"/>
      <c r="O22" s="9" t="s">
        <v>25</v>
      </c>
      <c r="P22" s="10">
        <v>84</v>
      </c>
      <c r="Q22" s="11">
        <v>1.2177442737025224</v>
      </c>
      <c r="R22" s="11">
        <v>1.2177442737025224</v>
      </c>
      <c r="S22" s="11">
        <v>92.896491736735285</v>
      </c>
    </row>
    <row r="23" spans="1:19">
      <c r="A23" s="9"/>
      <c r="B23" s="9" t="s">
        <v>26</v>
      </c>
      <c r="C23" s="184">
        <v>86</v>
      </c>
      <c r="D23" s="185">
        <v>1.3362336855189558</v>
      </c>
      <c r="E23" s="185">
        <v>1.3362336855189558</v>
      </c>
      <c r="F23" s="185">
        <v>93.272218769421997</v>
      </c>
      <c r="G23" s="1"/>
      <c r="N23" s="9"/>
      <c r="O23" s="9" t="s">
        <v>26</v>
      </c>
      <c r="P23" s="10">
        <v>70</v>
      </c>
      <c r="Q23" s="11">
        <v>1.0147868947521022</v>
      </c>
      <c r="R23" s="11">
        <v>1.0147868947521022</v>
      </c>
      <c r="S23" s="11">
        <v>93.911278631487377</v>
      </c>
    </row>
    <row r="24" spans="1:19">
      <c r="A24" s="9"/>
      <c r="B24" s="9" t="s">
        <v>24</v>
      </c>
      <c r="C24" s="184">
        <v>73</v>
      </c>
      <c r="D24" s="185">
        <v>1.1342448725916718</v>
      </c>
      <c r="E24" s="185">
        <v>1.1342448725916718</v>
      </c>
      <c r="F24" s="185">
        <v>94.406463642013676</v>
      </c>
      <c r="G24" s="1"/>
      <c r="N24" s="9"/>
      <c r="O24" s="9" t="s">
        <v>27</v>
      </c>
      <c r="P24" s="10">
        <v>59</v>
      </c>
      <c r="Q24" s="11">
        <v>0.85532038271962896</v>
      </c>
      <c r="R24" s="11">
        <v>0.85532038271962896</v>
      </c>
      <c r="S24" s="11">
        <v>94.766599014207017</v>
      </c>
    </row>
    <row r="25" spans="1:19" ht="22.8">
      <c r="A25" s="9"/>
      <c r="B25" s="9" t="s">
        <v>29</v>
      </c>
      <c r="C25" s="184">
        <v>62</v>
      </c>
      <c r="D25" s="185">
        <v>0.96333126165320071</v>
      </c>
      <c r="E25" s="185">
        <v>0.96333126165320071</v>
      </c>
      <c r="F25" s="185">
        <v>95.369794903666872</v>
      </c>
      <c r="G25" s="1"/>
      <c r="N25" s="9"/>
      <c r="O25" s="9" t="s">
        <v>28</v>
      </c>
      <c r="P25" s="10">
        <v>59</v>
      </c>
      <c r="Q25" s="11">
        <v>0.85532038271962896</v>
      </c>
      <c r="R25" s="11">
        <v>0.85532038271962896</v>
      </c>
      <c r="S25" s="11">
        <v>95.621919396926643</v>
      </c>
    </row>
    <row r="26" spans="1:19">
      <c r="A26" s="9"/>
      <c r="B26" s="9" t="s">
        <v>27</v>
      </c>
      <c r="C26" s="184">
        <v>56</v>
      </c>
      <c r="D26" s="185">
        <v>0.87010565568676201</v>
      </c>
      <c r="E26" s="185">
        <v>0.87010565568676201</v>
      </c>
      <c r="F26" s="185">
        <v>96.239900559353629</v>
      </c>
      <c r="G26" s="1"/>
      <c r="N26" s="9"/>
      <c r="O26" s="9" t="s">
        <v>29</v>
      </c>
      <c r="P26" s="10">
        <v>57</v>
      </c>
      <c r="Q26" s="11">
        <v>0.82632647144099736</v>
      </c>
      <c r="R26" s="11">
        <v>0.82632647144099736</v>
      </c>
      <c r="S26" s="11">
        <v>96.44824586836765</v>
      </c>
    </row>
    <row r="27" spans="1:19">
      <c r="A27" s="9"/>
      <c r="B27" s="9" t="s">
        <v>28</v>
      </c>
      <c r="C27" s="184">
        <v>51</v>
      </c>
      <c r="D27" s="185">
        <v>0.79241765071472958</v>
      </c>
      <c r="E27" s="185">
        <v>0.79241765071472958</v>
      </c>
      <c r="F27" s="185">
        <v>97.032318210068368</v>
      </c>
      <c r="G27" s="1"/>
      <c r="N27" s="9"/>
      <c r="O27" s="9" t="s">
        <v>30</v>
      </c>
      <c r="P27" s="10">
        <v>46</v>
      </c>
      <c r="Q27" s="11">
        <v>0.66685995940852416</v>
      </c>
      <c r="R27" s="11">
        <v>0.66685995940852416</v>
      </c>
      <c r="S27" s="11">
        <v>97.115105827776176</v>
      </c>
    </row>
    <row r="28" spans="1:19">
      <c r="A28" s="9"/>
      <c r="B28" s="9" t="s">
        <v>30</v>
      </c>
      <c r="C28" s="184">
        <v>40</v>
      </c>
      <c r="D28" s="185">
        <v>0.62150403977625857</v>
      </c>
      <c r="E28" s="185">
        <v>0.62150403977625857</v>
      </c>
      <c r="F28" s="185">
        <v>97.653822249844623</v>
      </c>
      <c r="G28" s="1"/>
      <c r="N28" s="9"/>
      <c r="O28" s="9" t="s">
        <v>31</v>
      </c>
      <c r="P28" s="10">
        <v>34</v>
      </c>
      <c r="Q28" s="11">
        <v>0.49289649173673533</v>
      </c>
      <c r="R28" s="11">
        <v>0.49289649173673533</v>
      </c>
      <c r="S28" s="11">
        <v>97.608002319512906</v>
      </c>
    </row>
    <row r="29" spans="1:19">
      <c r="A29" s="9"/>
      <c r="B29" s="9" t="s">
        <v>34</v>
      </c>
      <c r="C29" s="184">
        <v>28</v>
      </c>
      <c r="D29" s="185">
        <v>0.43505282784338101</v>
      </c>
      <c r="E29" s="185">
        <v>0.43505282784338101</v>
      </c>
      <c r="F29" s="185">
        <v>98.088875077688016</v>
      </c>
      <c r="G29" s="1"/>
      <c r="N29" s="9"/>
      <c r="O29" s="9" t="s">
        <v>32</v>
      </c>
      <c r="P29" s="10">
        <v>33</v>
      </c>
      <c r="Q29" s="11">
        <v>0.47839953609741953</v>
      </c>
      <c r="R29" s="11">
        <v>0.47839953609741953</v>
      </c>
      <c r="S29" s="11">
        <v>98.086401855610319</v>
      </c>
    </row>
    <row r="30" spans="1:19">
      <c r="A30" s="9"/>
      <c r="B30" s="9" t="s">
        <v>32</v>
      </c>
      <c r="C30" s="184">
        <v>27</v>
      </c>
      <c r="D30" s="185">
        <v>0.41951522684897447</v>
      </c>
      <c r="E30" s="185">
        <v>0.41951522684897447</v>
      </c>
      <c r="F30" s="185">
        <v>98.508390304536974</v>
      </c>
      <c r="G30" s="1"/>
      <c r="N30" s="9"/>
      <c r="O30" s="9" t="s">
        <v>33</v>
      </c>
      <c r="P30" s="10">
        <v>32</v>
      </c>
      <c r="Q30" s="11">
        <v>0.46390258045810379</v>
      </c>
      <c r="R30" s="11">
        <v>0.46390258045810379</v>
      </c>
      <c r="S30" s="11">
        <v>98.55030443606843</v>
      </c>
    </row>
    <row r="31" spans="1:19">
      <c r="A31" s="9"/>
      <c r="B31" s="9" t="s">
        <v>33</v>
      </c>
      <c r="C31" s="184">
        <v>21</v>
      </c>
      <c r="D31" s="185">
        <v>0.32628962088253577</v>
      </c>
      <c r="E31" s="185">
        <v>0.32628962088253577</v>
      </c>
      <c r="F31" s="185">
        <v>98.834679925419508</v>
      </c>
      <c r="G31" s="1"/>
      <c r="N31" s="9"/>
      <c r="O31" s="9" t="s">
        <v>34</v>
      </c>
      <c r="P31" s="10">
        <v>31</v>
      </c>
      <c r="Q31" s="11">
        <v>0.44940562481878804</v>
      </c>
      <c r="R31" s="11">
        <v>0.44940562481878804</v>
      </c>
      <c r="S31" s="11">
        <v>98.99971006088721</v>
      </c>
    </row>
    <row r="32" spans="1:19">
      <c r="A32" s="9"/>
      <c r="B32" s="9" t="s">
        <v>35</v>
      </c>
      <c r="C32" s="184">
        <v>16</v>
      </c>
      <c r="D32" s="185">
        <v>0.24860161591050339</v>
      </c>
      <c r="E32" s="185">
        <v>0.24860161591050339</v>
      </c>
      <c r="F32" s="185">
        <v>99.08328154133001</v>
      </c>
      <c r="G32" s="1"/>
      <c r="N32" s="9"/>
      <c r="O32" s="9" t="s">
        <v>35</v>
      </c>
      <c r="P32" s="10">
        <v>13</v>
      </c>
      <c r="Q32" s="11">
        <v>0.18846042331110469</v>
      </c>
      <c r="R32" s="11">
        <v>0.18846042331110469</v>
      </c>
      <c r="S32" s="11">
        <v>99.188170484198324</v>
      </c>
    </row>
    <row r="33" spans="1:19">
      <c r="A33" s="9"/>
      <c r="B33" s="9" t="s">
        <v>92</v>
      </c>
      <c r="C33" s="184">
        <v>12</v>
      </c>
      <c r="D33" s="185">
        <v>0.18645121193287756</v>
      </c>
      <c r="E33" s="185">
        <v>0.18645121193287756</v>
      </c>
      <c r="F33" s="185">
        <v>99.2697327532629</v>
      </c>
      <c r="G33" s="1"/>
      <c r="N33" s="9"/>
      <c r="O33" s="9" t="s">
        <v>36</v>
      </c>
      <c r="P33" s="10">
        <v>12</v>
      </c>
      <c r="Q33" s="11">
        <v>0.17396346767178894</v>
      </c>
      <c r="R33" s="11">
        <v>0.17396346767178894</v>
      </c>
      <c r="S33" s="11">
        <v>99.362133951870106</v>
      </c>
    </row>
    <row r="34" spans="1:19" ht="22.8">
      <c r="A34" s="9"/>
      <c r="B34" s="9" t="s">
        <v>36</v>
      </c>
      <c r="C34" s="184">
        <v>12</v>
      </c>
      <c r="D34" s="185">
        <v>0.18645121193287756</v>
      </c>
      <c r="E34" s="185">
        <v>0.18645121193287756</v>
      </c>
      <c r="F34" s="185">
        <v>99.456183965195777</v>
      </c>
      <c r="G34" s="1"/>
      <c r="N34" s="9"/>
      <c r="O34" s="9" t="s">
        <v>37</v>
      </c>
      <c r="P34" s="10">
        <v>10</v>
      </c>
      <c r="Q34" s="11">
        <v>0.14496955639315745</v>
      </c>
      <c r="R34" s="11">
        <v>0.14496955639315745</v>
      </c>
      <c r="S34" s="11">
        <v>99.507103508263256</v>
      </c>
    </row>
    <row r="35" spans="1:19">
      <c r="A35" s="9"/>
      <c r="B35" s="9" t="s">
        <v>93</v>
      </c>
      <c r="C35" s="184">
        <v>8</v>
      </c>
      <c r="D35" s="185">
        <v>0.1243008079552517</v>
      </c>
      <c r="E35" s="185">
        <v>0.1243008079552517</v>
      </c>
      <c r="F35" s="185">
        <v>99.580484773151028</v>
      </c>
      <c r="G35" s="1"/>
      <c r="N35" s="9"/>
      <c r="O35" s="9" t="s">
        <v>38</v>
      </c>
      <c r="P35" s="10">
        <v>10</v>
      </c>
      <c r="Q35" s="11">
        <v>0.14496955639315745</v>
      </c>
      <c r="R35" s="11">
        <v>0.14496955639315745</v>
      </c>
      <c r="S35" s="11">
        <v>99.65207306465642</v>
      </c>
    </row>
    <row r="36" spans="1:19">
      <c r="A36" s="9"/>
      <c r="B36" s="9" t="s">
        <v>38</v>
      </c>
      <c r="C36" s="184">
        <v>7</v>
      </c>
      <c r="D36" s="185">
        <v>0.10876320696084525</v>
      </c>
      <c r="E36" s="185">
        <v>0.10876320696084525</v>
      </c>
      <c r="F36" s="185">
        <v>99.689247980111872</v>
      </c>
      <c r="G36" s="1"/>
      <c r="N36" s="9"/>
      <c r="O36" s="9" t="s">
        <v>39</v>
      </c>
      <c r="P36" s="10">
        <v>8</v>
      </c>
      <c r="Q36" s="11">
        <v>0.11597564511452595</v>
      </c>
      <c r="R36" s="11">
        <v>0.11597564511452595</v>
      </c>
      <c r="S36" s="11">
        <v>99.768048709770952</v>
      </c>
    </row>
    <row r="37" spans="1:19">
      <c r="A37" s="9"/>
      <c r="B37" s="9" t="s">
        <v>39</v>
      </c>
      <c r="C37" s="184">
        <v>7</v>
      </c>
      <c r="D37" s="185">
        <v>0.10876320696084525</v>
      </c>
      <c r="E37" s="185">
        <v>0.10876320696084525</v>
      </c>
      <c r="F37" s="185">
        <v>99.798011187072717</v>
      </c>
      <c r="G37" s="1"/>
      <c r="N37" s="9"/>
      <c r="O37" s="9" t="s">
        <v>40</v>
      </c>
      <c r="P37" s="10">
        <v>7</v>
      </c>
      <c r="Q37" s="11">
        <v>0.1014786894752102</v>
      </c>
      <c r="R37" s="11">
        <v>0.1014786894752102</v>
      </c>
      <c r="S37" s="11">
        <v>99.869527399246167</v>
      </c>
    </row>
    <row r="38" spans="1:19" ht="22.8">
      <c r="A38" s="9"/>
      <c r="B38" s="9" t="s">
        <v>40</v>
      </c>
      <c r="C38" s="184">
        <v>7</v>
      </c>
      <c r="D38" s="185">
        <v>0.10876320696084525</v>
      </c>
      <c r="E38" s="185">
        <v>0.10876320696084525</v>
      </c>
      <c r="F38" s="185">
        <v>99.906774394033562</v>
      </c>
      <c r="G38" s="1"/>
      <c r="N38" s="9"/>
      <c r="O38" s="9" t="s">
        <v>41</v>
      </c>
      <c r="P38" s="10">
        <v>4</v>
      </c>
      <c r="Q38" s="11">
        <v>5.7987822557262973E-2</v>
      </c>
      <c r="R38" s="11">
        <v>5.7987822557262973E-2</v>
      </c>
      <c r="S38" s="11">
        <v>99.927515221803418</v>
      </c>
    </row>
    <row r="39" spans="1:19">
      <c r="A39" s="9"/>
      <c r="B39" s="9" t="s">
        <v>94</v>
      </c>
      <c r="C39" s="184">
        <v>3</v>
      </c>
      <c r="D39" s="185">
        <v>4.661280298321939E-2</v>
      </c>
      <c r="E39" s="185">
        <v>4.661280298321939E-2</v>
      </c>
      <c r="F39" s="185">
        <v>99.953387197016781</v>
      </c>
      <c r="G39" s="1"/>
      <c r="N39" s="9"/>
      <c r="O39" s="9" t="s">
        <v>42</v>
      </c>
      <c r="P39" s="10">
        <v>4</v>
      </c>
      <c r="Q39" s="11">
        <v>5.7987822557262973E-2</v>
      </c>
      <c r="R39" s="11">
        <v>5.7987822557262973E-2</v>
      </c>
      <c r="S39" s="11">
        <v>99.985503044360684</v>
      </c>
    </row>
    <row r="40" spans="1:19" ht="22.8">
      <c r="A40" s="9"/>
      <c r="B40" s="9" t="s">
        <v>42</v>
      </c>
      <c r="C40" s="184">
        <v>2</v>
      </c>
      <c r="D40" s="185">
        <v>3.1075201988812924E-2</v>
      </c>
      <c r="E40" s="185">
        <v>3.1075201988812924E-2</v>
      </c>
      <c r="F40" s="185">
        <v>99.984462399005594</v>
      </c>
      <c r="G40" s="1"/>
      <c r="N40" s="9"/>
      <c r="O40" s="9" t="s">
        <v>43</v>
      </c>
      <c r="P40" s="10">
        <v>1</v>
      </c>
      <c r="Q40" s="11">
        <v>1.4496955639315743E-2</v>
      </c>
      <c r="R40" s="11">
        <v>1.4496955639315743E-2</v>
      </c>
      <c r="S40" s="11">
        <v>100</v>
      </c>
    </row>
    <row r="41" spans="1:19">
      <c r="A41" s="9"/>
      <c r="B41" s="9" t="s">
        <v>95</v>
      </c>
      <c r="C41" s="184">
        <v>1</v>
      </c>
      <c r="D41" s="185">
        <v>1.5537600994406462E-2</v>
      </c>
      <c r="E41" s="185">
        <v>1.5537600994406462E-2</v>
      </c>
      <c r="F41" s="185">
        <v>100</v>
      </c>
      <c r="G41" s="1"/>
      <c r="N41" s="9"/>
      <c r="O41" s="9" t="s">
        <v>44</v>
      </c>
      <c r="P41" s="10">
        <v>6898</v>
      </c>
      <c r="Q41" s="11">
        <v>100</v>
      </c>
      <c r="R41" s="11">
        <v>100</v>
      </c>
      <c r="S41" s="12"/>
    </row>
    <row r="42" spans="1:19">
      <c r="A42" s="9"/>
      <c r="B42" s="9" t="s">
        <v>44</v>
      </c>
      <c r="C42" s="187">
        <v>6436</v>
      </c>
      <c r="D42" s="188">
        <v>100</v>
      </c>
      <c r="E42" s="188">
        <v>100</v>
      </c>
      <c r="F42" s="186"/>
    </row>
  </sheetData>
  <mergeCells count="2">
    <mergeCell ref="N2:S2"/>
    <mergeCell ref="A2:F2"/>
  </mergeCells>
  <phoneticPr fontId="1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937A7-A3DA-4F72-A63C-46DD7AEE68B7}">
  <dimension ref="A1:AH41"/>
  <sheetViews>
    <sheetView topLeftCell="A7" zoomScale="85" zoomScaleNormal="85" workbookViewId="0">
      <pane xSplit="2" topLeftCell="K1" activePane="topRight" state="frozen"/>
      <selection pane="topRight" activeCell="AE3" sqref="AE3"/>
    </sheetView>
  </sheetViews>
  <sheetFormatPr defaultRowHeight="14.4"/>
  <cols>
    <col min="2" max="2" width="13.44140625" customWidth="1"/>
    <col min="27" max="27" width="10.6640625" customWidth="1"/>
  </cols>
  <sheetData>
    <row r="1" spans="1:33" ht="15" thickBot="1"/>
    <row r="2" spans="1:33">
      <c r="A2" s="81"/>
      <c r="B2" s="82"/>
      <c r="C2" s="82"/>
      <c r="D2" s="82"/>
      <c r="E2" s="247" t="s">
        <v>47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161" t="s">
        <v>44</v>
      </c>
    </row>
    <row r="3" spans="1:33" ht="58.2">
      <c r="A3" s="162"/>
      <c r="B3" s="157"/>
      <c r="C3" s="158" t="s">
        <v>79</v>
      </c>
      <c r="D3" s="159" t="s">
        <v>78</v>
      </c>
      <c r="E3" s="158" t="s">
        <v>48</v>
      </c>
      <c r="F3" s="158" t="s">
        <v>49</v>
      </c>
      <c r="G3" s="158" t="s">
        <v>50</v>
      </c>
      <c r="H3" s="158" t="s">
        <v>51</v>
      </c>
      <c r="I3" s="158" t="s">
        <v>52</v>
      </c>
      <c r="J3" s="158" t="s">
        <v>53</v>
      </c>
      <c r="K3" s="158" t="s">
        <v>54</v>
      </c>
      <c r="L3" s="159" t="s">
        <v>77</v>
      </c>
      <c r="M3" s="158" t="s">
        <v>55</v>
      </c>
      <c r="N3" s="158" t="s">
        <v>56</v>
      </c>
      <c r="O3" s="158" t="s">
        <v>57</v>
      </c>
      <c r="P3" s="158" t="s">
        <v>58</v>
      </c>
      <c r="Q3" s="158" t="s">
        <v>59</v>
      </c>
      <c r="R3" s="158" t="s">
        <v>60</v>
      </c>
      <c r="S3" s="159" t="s">
        <v>76</v>
      </c>
      <c r="T3" s="158" t="s">
        <v>61</v>
      </c>
      <c r="U3" s="158" t="s">
        <v>62</v>
      </c>
      <c r="V3" s="158" t="s">
        <v>63</v>
      </c>
      <c r="W3" s="158" t="s">
        <v>64</v>
      </c>
      <c r="X3" s="158" t="s">
        <v>65</v>
      </c>
      <c r="Y3" s="158" t="s">
        <v>66</v>
      </c>
      <c r="Z3" s="158" t="s">
        <v>67</v>
      </c>
      <c r="AA3" s="159" t="s">
        <v>75</v>
      </c>
      <c r="AB3" s="158" t="s">
        <v>68</v>
      </c>
      <c r="AC3" s="158" t="s">
        <v>69</v>
      </c>
      <c r="AD3" s="158" t="s">
        <v>70</v>
      </c>
      <c r="AE3" s="159" t="s">
        <v>74</v>
      </c>
      <c r="AF3" s="163"/>
    </row>
    <row r="4" spans="1:33">
      <c r="A4" s="118" t="s">
        <v>6</v>
      </c>
      <c r="B4" s="119" t="s">
        <v>7</v>
      </c>
      <c r="C4" s="78">
        <v>1022</v>
      </c>
      <c r="D4" s="88">
        <f>SUM(E4:K4)</f>
        <v>275</v>
      </c>
      <c r="E4" s="79">
        <v>41</v>
      </c>
      <c r="F4" s="79">
        <v>35</v>
      </c>
      <c r="G4" s="79">
        <v>40</v>
      </c>
      <c r="H4" s="79">
        <v>37</v>
      </c>
      <c r="I4" s="79">
        <v>34</v>
      </c>
      <c r="J4" s="79">
        <v>20</v>
      </c>
      <c r="K4" s="79">
        <v>68</v>
      </c>
      <c r="L4" s="160">
        <f>SUM(M4:R4)</f>
        <v>266</v>
      </c>
      <c r="M4" s="79">
        <v>71</v>
      </c>
      <c r="N4" s="79">
        <v>32</v>
      </c>
      <c r="O4" s="79">
        <v>29</v>
      </c>
      <c r="P4" s="79">
        <v>39</v>
      </c>
      <c r="Q4" s="79">
        <v>44</v>
      </c>
      <c r="R4" s="79">
        <v>51</v>
      </c>
      <c r="S4" s="160">
        <f>SUM(T4:Z4)</f>
        <v>345</v>
      </c>
      <c r="T4" s="79">
        <v>31</v>
      </c>
      <c r="U4" s="79">
        <v>63</v>
      </c>
      <c r="V4" s="79">
        <v>69</v>
      </c>
      <c r="W4" s="79">
        <v>43</v>
      </c>
      <c r="X4" s="79">
        <v>31</v>
      </c>
      <c r="Y4" s="79">
        <v>74</v>
      </c>
      <c r="Z4" s="79">
        <v>34</v>
      </c>
      <c r="AA4" s="160">
        <f>SUM(AB4:AD4)</f>
        <v>87</v>
      </c>
      <c r="AB4" s="79">
        <v>31</v>
      </c>
      <c r="AC4" s="79">
        <v>31</v>
      </c>
      <c r="AD4" s="79">
        <v>25</v>
      </c>
      <c r="AE4" s="160">
        <v>49</v>
      </c>
      <c r="AF4" s="164">
        <v>1022</v>
      </c>
      <c r="AG4" s="72"/>
    </row>
    <row r="5" spans="1:33">
      <c r="A5" s="118"/>
      <c r="B5" s="119" t="s">
        <v>8</v>
      </c>
      <c r="C5" s="78">
        <v>768</v>
      </c>
      <c r="D5" s="88">
        <f t="shared" ref="D5:D25" si="0">SUM(E5:K5)</f>
        <v>201</v>
      </c>
      <c r="E5" s="79">
        <v>58</v>
      </c>
      <c r="F5" s="79">
        <v>5</v>
      </c>
      <c r="G5" s="79">
        <v>15</v>
      </c>
      <c r="H5" s="79">
        <v>63</v>
      </c>
      <c r="I5" s="79">
        <v>20</v>
      </c>
      <c r="J5" s="79">
        <v>13</v>
      </c>
      <c r="K5" s="79">
        <v>27</v>
      </c>
      <c r="L5" s="160">
        <f t="shared" ref="L5:L25" si="1">SUM(M5:R5)</f>
        <v>106</v>
      </c>
      <c r="M5" s="79">
        <v>16</v>
      </c>
      <c r="N5" s="79">
        <v>7</v>
      </c>
      <c r="O5" s="79">
        <v>21</v>
      </c>
      <c r="P5" s="79">
        <v>10</v>
      </c>
      <c r="Q5" s="79">
        <v>24</v>
      </c>
      <c r="R5" s="79">
        <v>28</v>
      </c>
      <c r="S5" s="160">
        <f t="shared" ref="S5:S25" si="2">SUM(T5:Z5)</f>
        <v>395</v>
      </c>
      <c r="T5" s="79">
        <v>55</v>
      </c>
      <c r="U5" s="79">
        <v>38</v>
      </c>
      <c r="V5" s="79">
        <v>96</v>
      </c>
      <c r="W5" s="79">
        <v>54</v>
      </c>
      <c r="X5" s="79">
        <v>42</v>
      </c>
      <c r="Y5" s="79">
        <v>74</v>
      </c>
      <c r="Z5" s="79">
        <v>36</v>
      </c>
      <c r="AA5" s="160">
        <f t="shared" ref="AA5:AA25" si="3">SUM(AB5:AD5)</f>
        <v>33</v>
      </c>
      <c r="AB5" s="79">
        <v>9</v>
      </c>
      <c r="AC5" s="79">
        <v>8</v>
      </c>
      <c r="AD5" s="79">
        <v>16</v>
      </c>
      <c r="AE5" s="160">
        <v>33</v>
      </c>
      <c r="AF5" s="164">
        <v>768</v>
      </c>
    </row>
    <row r="6" spans="1:33">
      <c r="A6" s="118"/>
      <c r="B6" s="119" t="s">
        <v>9</v>
      </c>
      <c r="C6" s="78">
        <v>739</v>
      </c>
      <c r="D6" s="88">
        <f t="shared" si="0"/>
        <v>243</v>
      </c>
      <c r="E6" s="79">
        <v>46</v>
      </c>
      <c r="F6" s="79">
        <v>16</v>
      </c>
      <c r="G6" s="79">
        <v>26</v>
      </c>
      <c r="H6" s="79">
        <v>91</v>
      </c>
      <c r="I6" s="79">
        <v>31</v>
      </c>
      <c r="J6" s="79">
        <v>13</v>
      </c>
      <c r="K6" s="79">
        <v>20</v>
      </c>
      <c r="L6" s="160">
        <f t="shared" si="1"/>
        <v>171</v>
      </c>
      <c r="M6" s="79">
        <v>24</v>
      </c>
      <c r="N6" s="79">
        <v>22</v>
      </c>
      <c r="O6" s="79">
        <v>44</v>
      </c>
      <c r="P6" s="79">
        <v>22</v>
      </c>
      <c r="Q6" s="79">
        <v>28</v>
      </c>
      <c r="R6" s="79">
        <v>31</v>
      </c>
      <c r="S6" s="160">
        <f t="shared" si="2"/>
        <v>213</v>
      </c>
      <c r="T6" s="79">
        <v>29</v>
      </c>
      <c r="U6" s="79">
        <v>32</v>
      </c>
      <c r="V6" s="79">
        <v>25</v>
      </c>
      <c r="W6" s="79">
        <v>26</v>
      </c>
      <c r="X6" s="79">
        <v>32</v>
      </c>
      <c r="Y6" s="79">
        <v>49</v>
      </c>
      <c r="Z6" s="79">
        <v>20</v>
      </c>
      <c r="AA6" s="160">
        <f t="shared" si="3"/>
        <v>64</v>
      </c>
      <c r="AB6" s="79">
        <v>14</v>
      </c>
      <c r="AC6" s="79">
        <v>17</v>
      </c>
      <c r="AD6" s="79">
        <v>33</v>
      </c>
      <c r="AE6" s="160">
        <v>48</v>
      </c>
      <c r="AF6" s="164">
        <v>739</v>
      </c>
    </row>
    <row r="7" spans="1:33">
      <c r="A7" s="118"/>
      <c r="B7" s="119" t="s">
        <v>10</v>
      </c>
      <c r="C7" s="78">
        <v>623</v>
      </c>
      <c r="D7" s="88">
        <f t="shared" si="0"/>
        <v>257</v>
      </c>
      <c r="E7" s="79">
        <v>55</v>
      </c>
      <c r="F7" s="79">
        <v>17</v>
      </c>
      <c r="G7" s="79">
        <v>31</v>
      </c>
      <c r="H7" s="79">
        <v>58</v>
      </c>
      <c r="I7" s="79">
        <v>47</v>
      </c>
      <c r="J7" s="79">
        <v>26</v>
      </c>
      <c r="K7" s="79">
        <v>23</v>
      </c>
      <c r="L7" s="160">
        <f t="shared" si="1"/>
        <v>136</v>
      </c>
      <c r="M7" s="79">
        <v>28</v>
      </c>
      <c r="N7" s="79">
        <v>14</v>
      </c>
      <c r="O7" s="79">
        <v>22</v>
      </c>
      <c r="P7" s="79">
        <v>19</v>
      </c>
      <c r="Q7" s="79">
        <v>20</v>
      </c>
      <c r="R7" s="79">
        <v>33</v>
      </c>
      <c r="S7" s="160">
        <f t="shared" si="2"/>
        <v>159</v>
      </c>
      <c r="T7" s="79">
        <v>22</v>
      </c>
      <c r="U7" s="79">
        <v>32</v>
      </c>
      <c r="V7" s="79">
        <v>20</v>
      </c>
      <c r="W7" s="79">
        <v>28</v>
      </c>
      <c r="X7" s="79">
        <v>16</v>
      </c>
      <c r="Y7" s="79">
        <v>25</v>
      </c>
      <c r="Z7" s="79">
        <v>16</v>
      </c>
      <c r="AA7" s="160">
        <f t="shared" si="3"/>
        <v>45</v>
      </c>
      <c r="AB7" s="79">
        <v>14</v>
      </c>
      <c r="AC7" s="79">
        <v>14</v>
      </c>
      <c r="AD7" s="79">
        <v>17</v>
      </c>
      <c r="AE7" s="160">
        <v>26</v>
      </c>
      <c r="AF7" s="164">
        <v>623</v>
      </c>
    </row>
    <row r="8" spans="1:33">
      <c r="A8" s="118"/>
      <c r="B8" s="119" t="s">
        <v>11</v>
      </c>
      <c r="C8" s="78">
        <v>434</v>
      </c>
      <c r="D8" s="88">
        <f t="shared" si="0"/>
        <v>169</v>
      </c>
      <c r="E8" s="79">
        <v>34</v>
      </c>
      <c r="F8" s="79">
        <v>7</v>
      </c>
      <c r="G8" s="79">
        <v>19</v>
      </c>
      <c r="H8" s="79">
        <v>53</v>
      </c>
      <c r="I8" s="79">
        <v>31</v>
      </c>
      <c r="J8" s="79">
        <v>16</v>
      </c>
      <c r="K8" s="79">
        <v>9</v>
      </c>
      <c r="L8" s="160">
        <f t="shared" si="1"/>
        <v>86</v>
      </c>
      <c r="M8" s="79">
        <v>19</v>
      </c>
      <c r="N8" s="79">
        <v>16</v>
      </c>
      <c r="O8" s="79">
        <v>25</v>
      </c>
      <c r="P8" s="79">
        <v>4</v>
      </c>
      <c r="Q8" s="79">
        <v>6</v>
      </c>
      <c r="R8" s="79">
        <v>16</v>
      </c>
      <c r="S8" s="160">
        <f t="shared" si="2"/>
        <v>119</v>
      </c>
      <c r="T8" s="79">
        <v>10</v>
      </c>
      <c r="U8" s="79">
        <v>38</v>
      </c>
      <c r="V8" s="79">
        <v>18</v>
      </c>
      <c r="W8" s="79">
        <v>8</v>
      </c>
      <c r="X8" s="79">
        <v>16</v>
      </c>
      <c r="Y8" s="79">
        <v>16</v>
      </c>
      <c r="Z8" s="79">
        <v>13</v>
      </c>
      <c r="AA8" s="160">
        <f t="shared" si="3"/>
        <v>40</v>
      </c>
      <c r="AB8" s="79">
        <v>10</v>
      </c>
      <c r="AC8" s="79">
        <v>17</v>
      </c>
      <c r="AD8" s="79">
        <v>13</v>
      </c>
      <c r="AE8" s="160">
        <v>20</v>
      </c>
      <c r="AF8" s="164">
        <v>434</v>
      </c>
    </row>
    <row r="9" spans="1:33">
      <c r="A9" s="118"/>
      <c r="B9" s="119" t="s">
        <v>12</v>
      </c>
      <c r="C9" s="78">
        <v>406</v>
      </c>
      <c r="D9" s="88">
        <f t="shared" si="0"/>
        <v>76</v>
      </c>
      <c r="E9" s="79">
        <v>11</v>
      </c>
      <c r="F9" s="79">
        <v>6</v>
      </c>
      <c r="G9" s="79">
        <v>4</v>
      </c>
      <c r="H9" s="79">
        <v>29</v>
      </c>
      <c r="I9" s="79">
        <v>11</v>
      </c>
      <c r="J9" s="79">
        <v>15</v>
      </c>
      <c r="K9" s="79">
        <v>0</v>
      </c>
      <c r="L9" s="160">
        <f t="shared" si="1"/>
        <v>54</v>
      </c>
      <c r="M9" s="79">
        <v>20</v>
      </c>
      <c r="N9" s="79">
        <v>12</v>
      </c>
      <c r="O9" s="79">
        <v>9</v>
      </c>
      <c r="P9" s="79">
        <v>7</v>
      </c>
      <c r="Q9" s="79">
        <v>1</v>
      </c>
      <c r="R9" s="79">
        <v>5</v>
      </c>
      <c r="S9" s="160">
        <f t="shared" si="2"/>
        <v>219</v>
      </c>
      <c r="T9" s="79">
        <v>32</v>
      </c>
      <c r="U9" s="79">
        <v>22</v>
      </c>
      <c r="V9" s="79">
        <v>34</v>
      </c>
      <c r="W9" s="79">
        <v>41</v>
      </c>
      <c r="X9" s="79">
        <v>18</v>
      </c>
      <c r="Y9" s="79">
        <v>53</v>
      </c>
      <c r="Z9" s="79">
        <v>19</v>
      </c>
      <c r="AA9" s="160">
        <f t="shared" si="3"/>
        <v>27</v>
      </c>
      <c r="AB9" s="79">
        <v>6</v>
      </c>
      <c r="AC9" s="79">
        <v>11</v>
      </c>
      <c r="AD9" s="79">
        <v>10</v>
      </c>
      <c r="AE9" s="160">
        <v>30</v>
      </c>
      <c r="AF9" s="164">
        <v>406</v>
      </c>
    </row>
    <row r="10" spans="1:33">
      <c r="A10" s="118"/>
      <c r="B10" s="119" t="s">
        <v>13</v>
      </c>
      <c r="C10" s="78">
        <v>387</v>
      </c>
      <c r="D10" s="88">
        <f t="shared" si="0"/>
        <v>112</v>
      </c>
      <c r="E10" s="79">
        <v>12</v>
      </c>
      <c r="F10" s="79">
        <v>10</v>
      </c>
      <c r="G10" s="79">
        <v>12</v>
      </c>
      <c r="H10" s="79">
        <v>29</v>
      </c>
      <c r="I10" s="79">
        <v>31</v>
      </c>
      <c r="J10" s="79">
        <v>3</v>
      </c>
      <c r="K10" s="79">
        <v>15</v>
      </c>
      <c r="L10" s="160">
        <f t="shared" si="1"/>
        <v>116</v>
      </c>
      <c r="M10" s="79">
        <v>23</v>
      </c>
      <c r="N10" s="79">
        <v>11</v>
      </c>
      <c r="O10" s="79">
        <v>15</v>
      </c>
      <c r="P10" s="79">
        <v>21</v>
      </c>
      <c r="Q10" s="79">
        <v>16</v>
      </c>
      <c r="R10" s="79">
        <v>30</v>
      </c>
      <c r="S10" s="160">
        <f t="shared" si="2"/>
        <v>109</v>
      </c>
      <c r="T10" s="79">
        <v>3</v>
      </c>
      <c r="U10" s="79">
        <v>27</v>
      </c>
      <c r="V10" s="79">
        <v>7</v>
      </c>
      <c r="W10" s="79">
        <v>22</v>
      </c>
      <c r="X10" s="79">
        <v>19</v>
      </c>
      <c r="Y10" s="79">
        <v>29</v>
      </c>
      <c r="Z10" s="79">
        <v>2</v>
      </c>
      <c r="AA10" s="160">
        <f t="shared" si="3"/>
        <v>32</v>
      </c>
      <c r="AB10" s="79">
        <v>9</v>
      </c>
      <c r="AC10" s="79">
        <v>10</v>
      </c>
      <c r="AD10" s="79">
        <v>13</v>
      </c>
      <c r="AE10" s="160">
        <v>18</v>
      </c>
      <c r="AF10" s="164">
        <v>387</v>
      </c>
    </row>
    <row r="11" spans="1:33" ht="22.8">
      <c r="A11" s="118"/>
      <c r="B11" s="119" t="s">
        <v>14</v>
      </c>
      <c r="C11" s="78">
        <v>300</v>
      </c>
      <c r="D11" s="88">
        <f t="shared" si="0"/>
        <v>65</v>
      </c>
      <c r="E11" s="79">
        <v>14</v>
      </c>
      <c r="F11" s="79">
        <v>0</v>
      </c>
      <c r="G11" s="79">
        <v>11</v>
      </c>
      <c r="H11" s="79">
        <v>26</v>
      </c>
      <c r="I11" s="79">
        <v>4</v>
      </c>
      <c r="J11" s="79">
        <v>5</v>
      </c>
      <c r="K11" s="79">
        <v>5</v>
      </c>
      <c r="L11" s="160">
        <f t="shared" si="1"/>
        <v>62</v>
      </c>
      <c r="M11" s="79">
        <v>5</v>
      </c>
      <c r="N11" s="79">
        <v>16</v>
      </c>
      <c r="O11" s="79">
        <v>9</v>
      </c>
      <c r="P11" s="79">
        <v>8</v>
      </c>
      <c r="Q11" s="79">
        <v>10</v>
      </c>
      <c r="R11" s="79">
        <v>14</v>
      </c>
      <c r="S11" s="160">
        <f t="shared" si="2"/>
        <v>137</v>
      </c>
      <c r="T11" s="79">
        <v>11</v>
      </c>
      <c r="U11" s="79">
        <v>20</v>
      </c>
      <c r="V11" s="79">
        <v>22</v>
      </c>
      <c r="W11" s="79">
        <v>34</v>
      </c>
      <c r="X11" s="79">
        <v>10</v>
      </c>
      <c r="Y11" s="79">
        <v>22</v>
      </c>
      <c r="Z11" s="79">
        <v>18</v>
      </c>
      <c r="AA11" s="160">
        <f t="shared" si="3"/>
        <v>25</v>
      </c>
      <c r="AB11" s="79">
        <v>9</v>
      </c>
      <c r="AC11" s="79">
        <v>10</v>
      </c>
      <c r="AD11" s="79">
        <v>6</v>
      </c>
      <c r="AE11" s="160">
        <v>11</v>
      </c>
      <c r="AF11" s="164">
        <v>300</v>
      </c>
    </row>
    <row r="12" spans="1:33">
      <c r="A12" s="118"/>
      <c r="B12" s="119" t="s">
        <v>15</v>
      </c>
      <c r="C12" s="78">
        <v>264</v>
      </c>
      <c r="D12" s="88">
        <f t="shared" si="0"/>
        <v>72</v>
      </c>
      <c r="E12" s="79">
        <v>20</v>
      </c>
      <c r="F12" s="79">
        <v>2</v>
      </c>
      <c r="G12" s="79">
        <v>5</v>
      </c>
      <c r="H12" s="79">
        <v>21</v>
      </c>
      <c r="I12" s="79">
        <v>8</v>
      </c>
      <c r="J12" s="79">
        <v>8</v>
      </c>
      <c r="K12" s="79">
        <v>8</v>
      </c>
      <c r="L12" s="160">
        <f t="shared" si="1"/>
        <v>68</v>
      </c>
      <c r="M12" s="79">
        <v>12</v>
      </c>
      <c r="N12" s="79">
        <v>5</v>
      </c>
      <c r="O12" s="79">
        <v>18</v>
      </c>
      <c r="P12" s="79">
        <v>10</v>
      </c>
      <c r="Q12" s="79">
        <v>7</v>
      </c>
      <c r="R12" s="79">
        <v>16</v>
      </c>
      <c r="S12" s="160">
        <f t="shared" si="2"/>
        <v>93</v>
      </c>
      <c r="T12" s="79">
        <v>10</v>
      </c>
      <c r="U12" s="79">
        <v>8</v>
      </c>
      <c r="V12" s="79">
        <v>10</v>
      </c>
      <c r="W12" s="79">
        <v>18</v>
      </c>
      <c r="X12" s="79">
        <v>11</v>
      </c>
      <c r="Y12" s="79">
        <v>28</v>
      </c>
      <c r="Z12" s="79">
        <v>8</v>
      </c>
      <c r="AA12" s="160">
        <f t="shared" si="3"/>
        <v>21</v>
      </c>
      <c r="AB12" s="79">
        <v>7</v>
      </c>
      <c r="AC12" s="79">
        <v>7</v>
      </c>
      <c r="AD12" s="79">
        <v>7</v>
      </c>
      <c r="AE12" s="160">
        <v>10</v>
      </c>
      <c r="AF12" s="164">
        <v>264</v>
      </c>
    </row>
    <row r="13" spans="1:33" ht="22.8">
      <c r="A13" s="118"/>
      <c r="B13" s="119" t="s">
        <v>16</v>
      </c>
      <c r="C13" s="78">
        <v>213</v>
      </c>
      <c r="D13" s="88">
        <f t="shared" si="0"/>
        <v>99</v>
      </c>
      <c r="E13" s="79">
        <v>31</v>
      </c>
      <c r="F13" s="79">
        <v>0</v>
      </c>
      <c r="G13" s="79">
        <v>7</v>
      </c>
      <c r="H13" s="79">
        <v>24</v>
      </c>
      <c r="I13" s="79">
        <v>21</v>
      </c>
      <c r="J13" s="79">
        <v>12</v>
      </c>
      <c r="K13" s="79">
        <v>4</v>
      </c>
      <c r="L13" s="160">
        <f t="shared" si="1"/>
        <v>38</v>
      </c>
      <c r="M13" s="79">
        <v>15</v>
      </c>
      <c r="N13" s="79">
        <v>1</v>
      </c>
      <c r="O13" s="79">
        <v>2</v>
      </c>
      <c r="P13" s="79">
        <v>12</v>
      </c>
      <c r="Q13" s="79">
        <v>0</v>
      </c>
      <c r="R13" s="79">
        <v>8</v>
      </c>
      <c r="S13" s="160">
        <f t="shared" si="2"/>
        <v>45</v>
      </c>
      <c r="T13" s="79">
        <v>8</v>
      </c>
      <c r="U13" s="79">
        <v>9</v>
      </c>
      <c r="V13" s="79">
        <v>8</v>
      </c>
      <c r="W13" s="79">
        <v>0</v>
      </c>
      <c r="X13" s="79">
        <v>3</v>
      </c>
      <c r="Y13" s="79">
        <v>7</v>
      </c>
      <c r="Z13" s="79">
        <v>10</v>
      </c>
      <c r="AA13" s="160">
        <f t="shared" si="3"/>
        <v>10</v>
      </c>
      <c r="AB13" s="79">
        <v>6</v>
      </c>
      <c r="AC13" s="79">
        <v>4</v>
      </c>
      <c r="AD13" s="79">
        <v>0</v>
      </c>
      <c r="AE13" s="160">
        <v>21</v>
      </c>
      <c r="AF13" s="164">
        <v>213</v>
      </c>
    </row>
    <row r="14" spans="1:33">
      <c r="A14" s="118"/>
      <c r="B14" s="119" t="s">
        <v>17</v>
      </c>
      <c r="C14" s="78">
        <v>188</v>
      </c>
      <c r="D14" s="88">
        <f t="shared" si="0"/>
        <v>71</v>
      </c>
      <c r="E14" s="79">
        <v>28</v>
      </c>
      <c r="F14" s="79">
        <v>0</v>
      </c>
      <c r="G14" s="79">
        <v>4</v>
      </c>
      <c r="H14" s="79">
        <v>14</v>
      </c>
      <c r="I14" s="79">
        <v>19</v>
      </c>
      <c r="J14" s="79">
        <v>2</v>
      </c>
      <c r="K14" s="79">
        <v>4</v>
      </c>
      <c r="L14" s="160">
        <f t="shared" si="1"/>
        <v>47</v>
      </c>
      <c r="M14" s="79">
        <v>11</v>
      </c>
      <c r="N14" s="79">
        <v>3</v>
      </c>
      <c r="O14" s="79">
        <v>0</v>
      </c>
      <c r="P14" s="79">
        <v>10</v>
      </c>
      <c r="Q14" s="79">
        <v>6</v>
      </c>
      <c r="R14" s="79">
        <v>17</v>
      </c>
      <c r="S14" s="160">
        <f t="shared" si="2"/>
        <v>58</v>
      </c>
      <c r="T14" s="79">
        <v>9</v>
      </c>
      <c r="U14" s="79">
        <v>5</v>
      </c>
      <c r="V14" s="79">
        <v>8</v>
      </c>
      <c r="W14" s="79">
        <v>7</v>
      </c>
      <c r="X14" s="79">
        <v>7</v>
      </c>
      <c r="Y14" s="79">
        <v>18</v>
      </c>
      <c r="Z14" s="79">
        <v>4</v>
      </c>
      <c r="AA14" s="160">
        <f t="shared" si="3"/>
        <v>4</v>
      </c>
      <c r="AB14" s="79">
        <v>4</v>
      </c>
      <c r="AC14" s="79">
        <v>0</v>
      </c>
      <c r="AD14" s="79">
        <v>0</v>
      </c>
      <c r="AE14" s="160">
        <v>8</v>
      </c>
      <c r="AF14" s="164">
        <v>188</v>
      </c>
    </row>
    <row r="15" spans="1:33" ht="34.200000000000003">
      <c r="A15" s="118"/>
      <c r="B15" s="119" t="s">
        <v>18</v>
      </c>
      <c r="C15" s="78">
        <v>183</v>
      </c>
      <c r="D15" s="88">
        <f t="shared" si="0"/>
        <v>56</v>
      </c>
      <c r="E15" s="79">
        <v>23</v>
      </c>
      <c r="F15" s="79">
        <v>1</v>
      </c>
      <c r="G15" s="79">
        <v>2</v>
      </c>
      <c r="H15" s="79">
        <v>17</v>
      </c>
      <c r="I15" s="79">
        <v>5</v>
      </c>
      <c r="J15" s="79">
        <v>6</v>
      </c>
      <c r="K15" s="79">
        <v>2</v>
      </c>
      <c r="L15" s="160">
        <f t="shared" si="1"/>
        <v>44</v>
      </c>
      <c r="M15" s="79">
        <v>10</v>
      </c>
      <c r="N15" s="79">
        <v>5</v>
      </c>
      <c r="O15" s="79">
        <v>6</v>
      </c>
      <c r="P15" s="79">
        <v>6</v>
      </c>
      <c r="Q15" s="79">
        <v>10</v>
      </c>
      <c r="R15" s="79">
        <v>7</v>
      </c>
      <c r="S15" s="160">
        <f t="shared" si="2"/>
        <v>64</v>
      </c>
      <c r="T15" s="79">
        <v>8</v>
      </c>
      <c r="U15" s="79">
        <v>10</v>
      </c>
      <c r="V15" s="79">
        <v>10</v>
      </c>
      <c r="W15" s="79">
        <v>7</v>
      </c>
      <c r="X15" s="79">
        <v>7</v>
      </c>
      <c r="Y15" s="79">
        <v>17</v>
      </c>
      <c r="Z15" s="79">
        <v>5</v>
      </c>
      <c r="AA15" s="160">
        <f t="shared" si="3"/>
        <v>13</v>
      </c>
      <c r="AB15" s="79">
        <v>2</v>
      </c>
      <c r="AC15" s="79">
        <v>8</v>
      </c>
      <c r="AD15" s="79">
        <v>3</v>
      </c>
      <c r="AE15" s="160">
        <v>6</v>
      </c>
      <c r="AF15" s="164">
        <v>183</v>
      </c>
    </row>
    <row r="16" spans="1:33">
      <c r="A16" s="120"/>
      <c r="B16" s="121" t="s">
        <v>19</v>
      </c>
      <c r="C16" s="80">
        <v>171</v>
      </c>
      <c r="D16" s="88">
        <f t="shared" si="0"/>
        <v>72</v>
      </c>
      <c r="E16" s="79">
        <v>15</v>
      </c>
      <c r="F16" s="79">
        <v>5</v>
      </c>
      <c r="G16" s="79">
        <v>8</v>
      </c>
      <c r="H16" s="79">
        <v>26</v>
      </c>
      <c r="I16" s="79">
        <v>8</v>
      </c>
      <c r="J16" s="79">
        <v>8</v>
      </c>
      <c r="K16" s="79">
        <v>2</v>
      </c>
      <c r="L16" s="160">
        <f t="shared" si="1"/>
        <v>48</v>
      </c>
      <c r="M16" s="79">
        <v>16</v>
      </c>
      <c r="N16" s="79">
        <v>5</v>
      </c>
      <c r="O16" s="79">
        <v>4</v>
      </c>
      <c r="P16" s="79">
        <v>10</v>
      </c>
      <c r="Q16" s="79">
        <v>7</v>
      </c>
      <c r="R16" s="79">
        <v>6</v>
      </c>
      <c r="S16" s="160">
        <f t="shared" si="2"/>
        <v>40</v>
      </c>
      <c r="T16" s="79">
        <v>2</v>
      </c>
      <c r="U16" s="79">
        <v>10</v>
      </c>
      <c r="V16" s="79">
        <v>2</v>
      </c>
      <c r="W16" s="79">
        <v>0</v>
      </c>
      <c r="X16" s="79">
        <v>8</v>
      </c>
      <c r="Y16" s="79">
        <v>17</v>
      </c>
      <c r="Z16" s="79">
        <v>1</v>
      </c>
      <c r="AA16" s="160">
        <f t="shared" si="3"/>
        <v>11</v>
      </c>
      <c r="AB16" s="79">
        <v>3</v>
      </c>
      <c r="AC16" s="79">
        <v>4</v>
      </c>
      <c r="AD16" s="79">
        <v>4</v>
      </c>
      <c r="AE16" s="160">
        <v>0</v>
      </c>
      <c r="AF16" s="164">
        <v>171</v>
      </c>
    </row>
    <row r="17" spans="1:34" ht="22.8">
      <c r="A17" s="120"/>
      <c r="B17" s="121" t="s">
        <v>20</v>
      </c>
      <c r="C17" s="80">
        <v>150</v>
      </c>
      <c r="D17" s="88">
        <f t="shared" si="0"/>
        <v>13</v>
      </c>
      <c r="E17" s="79">
        <v>0</v>
      </c>
      <c r="F17" s="79">
        <v>0</v>
      </c>
      <c r="G17" s="79">
        <v>0</v>
      </c>
      <c r="H17" s="79">
        <v>9</v>
      </c>
      <c r="I17" s="79">
        <v>0</v>
      </c>
      <c r="J17" s="79">
        <v>4</v>
      </c>
      <c r="K17" s="79">
        <v>0</v>
      </c>
      <c r="L17" s="160">
        <f t="shared" si="1"/>
        <v>45</v>
      </c>
      <c r="M17" s="79">
        <v>1</v>
      </c>
      <c r="N17" s="79">
        <v>8</v>
      </c>
      <c r="O17" s="79">
        <v>8</v>
      </c>
      <c r="P17" s="79">
        <v>14</v>
      </c>
      <c r="Q17" s="79">
        <v>7</v>
      </c>
      <c r="R17" s="79">
        <v>7</v>
      </c>
      <c r="S17" s="160">
        <f t="shared" si="2"/>
        <v>74</v>
      </c>
      <c r="T17" s="79">
        <v>3</v>
      </c>
      <c r="U17" s="79">
        <v>15</v>
      </c>
      <c r="V17" s="79">
        <v>0</v>
      </c>
      <c r="W17" s="79">
        <v>5</v>
      </c>
      <c r="X17" s="79">
        <v>12</v>
      </c>
      <c r="Y17" s="79">
        <v>34</v>
      </c>
      <c r="Z17" s="79">
        <v>5</v>
      </c>
      <c r="AA17" s="160">
        <f t="shared" si="3"/>
        <v>8</v>
      </c>
      <c r="AB17" s="79">
        <v>0</v>
      </c>
      <c r="AC17" s="79">
        <v>0</v>
      </c>
      <c r="AD17" s="79">
        <v>8</v>
      </c>
      <c r="AE17" s="160">
        <v>10</v>
      </c>
      <c r="AF17" s="164">
        <v>150</v>
      </c>
    </row>
    <row r="18" spans="1:34">
      <c r="A18" s="120"/>
      <c r="B18" s="121" t="s">
        <v>21</v>
      </c>
      <c r="C18" s="80">
        <v>140</v>
      </c>
      <c r="D18" s="88">
        <f t="shared" si="0"/>
        <v>47</v>
      </c>
      <c r="E18" s="79">
        <v>7</v>
      </c>
      <c r="F18" s="79">
        <v>0</v>
      </c>
      <c r="G18" s="79">
        <v>9</v>
      </c>
      <c r="H18" s="79">
        <v>13</v>
      </c>
      <c r="I18" s="79">
        <v>16</v>
      </c>
      <c r="J18" s="79">
        <v>2</v>
      </c>
      <c r="K18" s="79">
        <v>0</v>
      </c>
      <c r="L18" s="160">
        <f t="shared" si="1"/>
        <v>19</v>
      </c>
      <c r="M18" s="79">
        <v>5</v>
      </c>
      <c r="N18" s="79">
        <v>6</v>
      </c>
      <c r="O18" s="79">
        <v>5</v>
      </c>
      <c r="P18" s="79">
        <v>2</v>
      </c>
      <c r="Q18" s="79">
        <v>0</v>
      </c>
      <c r="R18" s="79">
        <v>1</v>
      </c>
      <c r="S18" s="160">
        <f t="shared" si="2"/>
        <v>52</v>
      </c>
      <c r="T18" s="79">
        <v>3</v>
      </c>
      <c r="U18" s="79">
        <v>11</v>
      </c>
      <c r="V18" s="79">
        <v>5</v>
      </c>
      <c r="W18" s="79">
        <v>8</v>
      </c>
      <c r="X18" s="79">
        <v>4</v>
      </c>
      <c r="Y18" s="79">
        <v>19</v>
      </c>
      <c r="Z18" s="79">
        <v>2</v>
      </c>
      <c r="AA18" s="160">
        <f t="shared" si="3"/>
        <v>5</v>
      </c>
      <c r="AB18" s="79">
        <v>1</v>
      </c>
      <c r="AC18" s="79">
        <v>2</v>
      </c>
      <c r="AD18" s="79">
        <v>2</v>
      </c>
      <c r="AE18" s="160">
        <v>17</v>
      </c>
      <c r="AF18" s="164">
        <v>140</v>
      </c>
    </row>
    <row r="19" spans="1:34">
      <c r="A19" s="120"/>
      <c r="B19" s="121" t="s">
        <v>22</v>
      </c>
      <c r="C19" s="80">
        <v>130</v>
      </c>
      <c r="D19" s="88">
        <f t="shared" si="0"/>
        <v>64</v>
      </c>
      <c r="E19" s="79">
        <v>7</v>
      </c>
      <c r="F19" s="79">
        <v>5</v>
      </c>
      <c r="G19" s="79">
        <v>5</v>
      </c>
      <c r="H19" s="79">
        <v>22</v>
      </c>
      <c r="I19" s="79">
        <v>13</v>
      </c>
      <c r="J19" s="79">
        <v>12</v>
      </c>
      <c r="K19" s="79">
        <v>0</v>
      </c>
      <c r="L19" s="160">
        <f t="shared" si="1"/>
        <v>11</v>
      </c>
      <c r="M19" s="79">
        <v>1</v>
      </c>
      <c r="N19" s="79">
        <v>1</v>
      </c>
      <c r="O19" s="79">
        <v>3</v>
      </c>
      <c r="P19" s="79">
        <v>6</v>
      </c>
      <c r="Q19" s="79">
        <v>0</v>
      </c>
      <c r="R19" s="79">
        <v>0</v>
      </c>
      <c r="S19" s="160">
        <f t="shared" si="2"/>
        <v>36</v>
      </c>
      <c r="T19" s="79">
        <v>8</v>
      </c>
      <c r="U19" s="79">
        <v>0</v>
      </c>
      <c r="V19" s="79">
        <v>8</v>
      </c>
      <c r="W19" s="79">
        <v>8</v>
      </c>
      <c r="X19" s="79">
        <v>5</v>
      </c>
      <c r="Y19" s="79">
        <v>1</v>
      </c>
      <c r="Z19" s="79">
        <v>6</v>
      </c>
      <c r="AA19" s="160">
        <f t="shared" si="3"/>
        <v>6</v>
      </c>
      <c r="AB19" s="79">
        <v>2</v>
      </c>
      <c r="AC19" s="79">
        <v>4</v>
      </c>
      <c r="AD19" s="79">
        <v>0</v>
      </c>
      <c r="AE19" s="160">
        <v>13</v>
      </c>
      <c r="AF19" s="164">
        <v>130</v>
      </c>
    </row>
    <row r="20" spans="1:34">
      <c r="A20" s="120"/>
      <c r="B20" s="121" t="s">
        <v>23</v>
      </c>
      <c r="C20" s="80">
        <v>119</v>
      </c>
      <c r="D20" s="88">
        <f t="shared" si="0"/>
        <v>36</v>
      </c>
      <c r="E20" s="79">
        <v>14</v>
      </c>
      <c r="F20" s="79">
        <v>0</v>
      </c>
      <c r="G20" s="79">
        <v>0</v>
      </c>
      <c r="H20" s="79">
        <v>9</v>
      </c>
      <c r="I20" s="79">
        <v>6</v>
      </c>
      <c r="J20" s="79">
        <v>7</v>
      </c>
      <c r="K20" s="79">
        <v>0</v>
      </c>
      <c r="L20" s="160">
        <f t="shared" si="1"/>
        <v>17</v>
      </c>
      <c r="M20" s="79">
        <v>9</v>
      </c>
      <c r="N20" s="79">
        <v>1</v>
      </c>
      <c r="O20" s="79">
        <v>3</v>
      </c>
      <c r="P20" s="79">
        <v>0</v>
      </c>
      <c r="Q20" s="79">
        <v>2</v>
      </c>
      <c r="R20" s="79">
        <v>2</v>
      </c>
      <c r="S20" s="160">
        <f t="shared" si="2"/>
        <v>58</v>
      </c>
      <c r="T20" s="79">
        <v>23</v>
      </c>
      <c r="U20" s="79">
        <v>5</v>
      </c>
      <c r="V20" s="79">
        <v>3</v>
      </c>
      <c r="W20" s="79">
        <v>5</v>
      </c>
      <c r="X20" s="79">
        <v>11</v>
      </c>
      <c r="Y20" s="79">
        <v>11</v>
      </c>
      <c r="Z20" s="79">
        <v>0</v>
      </c>
      <c r="AA20" s="160">
        <f t="shared" si="3"/>
        <v>2</v>
      </c>
      <c r="AB20" s="79">
        <v>0</v>
      </c>
      <c r="AC20" s="79">
        <v>1</v>
      </c>
      <c r="AD20" s="79">
        <v>1</v>
      </c>
      <c r="AE20" s="160">
        <v>6</v>
      </c>
      <c r="AF20" s="164">
        <v>119</v>
      </c>
    </row>
    <row r="21" spans="1:34">
      <c r="A21" s="120"/>
      <c r="B21" s="121" t="s">
        <v>24</v>
      </c>
      <c r="C21" s="80">
        <v>87</v>
      </c>
      <c r="D21" s="88">
        <f t="shared" si="0"/>
        <v>30</v>
      </c>
      <c r="E21" s="79">
        <v>2</v>
      </c>
      <c r="F21" s="79">
        <v>0</v>
      </c>
      <c r="G21" s="79">
        <v>1</v>
      </c>
      <c r="H21" s="79">
        <v>10</v>
      </c>
      <c r="I21" s="79">
        <v>15</v>
      </c>
      <c r="J21" s="79">
        <v>1</v>
      </c>
      <c r="K21" s="79">
        <v>1</v>
      </c>
      <c r="L21" s="160">
        <f t="shared" si="1"/>
        <v>21</v>
      </c>
      <c r="M21" s="79">
        <v>9</v>
      </c>
      <c r="N21" s="79">
        <v>0</v>
      </c>
      <c r="O21" s="79">
        <v>7</v>
      </c>
      <c r="P21" s="79">
        <v>2</v>
      </c>
      <c r="Q21" s="79">
        <v>0</v>
      </c>
      <c r="R21" s="79">
        <v>3</v>
      </c>
      <c r="S21" s="160">
        <f t="shared" si="2"/>
        <v>30</v>
      </c>
      <c r="T21" s="79">
        <v>1</v>
      </c>
      <c r="U21" s="79">
        <v>3</v>
      </c>
      <c r="V21" s="79">
        <v>3</v>
      </c>
      <c r="W21" s="79">
        <v>4</v>
      </c>
      <c r="X21" s="79">
        <v>6</v>
      </c>
      <c r="Y21" s="79">
        <v>10</v>
      </c>
      <c r="Z21" s="79">
        <v>3</v>
      </c>
      <c r="AA21" s="160">
        <f t="shared" si="3"/>
        <v>0</v>
      </c>
      <c r="AB21" s="79">
        <v>0</v>
      </c>
      <c r="AC21" s="79">
        <v>0</v>
      </c>
      <c r="AD21" s="79">
        <v>0</v>
      </c>
      <c r="AE21" s="160">
        <v>6</v>
      </c>
      <c r="AF21" s="164">
        <v>87</v>
      </c>
    </row>
    <row r="22" spans="1:34">
      <c r="A22" s="120"/>
      <c r="B22" s="121" t="s">
        <v>26</v>
      </c>
      <c r="C22" s="80">
        <v>70</v>
      </c>
      <c r="D22" s="88">
        <f t="shared" si="0"/>
        <v>17</v>
      </c>
      <c r="E22" s="79">
        <v>1</v>
      </c>
      <c r="F22" s="79">
        <v>0</v>
      </c>
      <c r="G22" s="79">
        <v>2</v>
      </c>
      <c r="H22" s="79">
        <v>11</v>
      </c>
      <c r="I22" s="79">
        <v>0</v>
      </c>
      <c r="J22" s="79">
        <v>3</v>
      </c>
      <c r="K22" s="79">
        <v>0</v>
      </c>
      <c r="L22" s="160">
        <f t="shared" si="1"/>
        <v>4</v>
      </c>
      <c r="M22" s="79">
        <v>2</v>
      </c>
      <c r="N22" s="79">
        <v>0</v>
      </c>
      <c r="O22" s="79">
        <v>2</v>
      </c>
      <c r="P22" s="79">
        <v>0</v>
      </c>
      <c r="Q22" s="79">
        <v>0</v>
      </c>
      <c r="R22" s="79">
        <v>0</v>
      </c>
      <c r="S22" s="160">
        <f t="shared" si="2"/>
        <v>36</v>
      </c>
      <c r="T22" s="79">
        <v>18</v>
      </c>
      <c r="U22" s="79">
        <v>0</v>
      </c>
      <c r="V22" s="79">
        <v>2</v>
      </c>
      <c r="W22" s="79">
        <v>0</v>
      </c>
      <c r="X22" s="79">
        <v>14</v>
      </c>
      <c r="Y22" s="79">
        <v>0</v>
      </c>
      <c r="Z22" s="79">
        <v>2</v>
      </c>
      <c r="AA22" s="160">
        <f t="shared" si="3"/>
        <v>3</v>
      </c>
      <c r="AB22" s="79">
        <v>0</v>
      </c>
      <c r="AC22" s="79">
        <v>0</v>
      </c>
      <c r="AD22" s="79">
        <v>3</v>
      </c>
      <c r="AE22" s="160">
        <v>10</v>
      </c>
      <c r="AF22" s="164">
        <v>70</v>
      </c>
      <c r="AH22" s="72"/>
    </row>
    <row r="23" spans="1:34">
      <c r="A23" s="120"/>
      <c r="B23" s="121" t="s">
        <v>28</v>
      </c>
      <c r="C23" s="80">
        <v>59</v>
      </c>
      <c r="D23" s="88">
        <f t="shared" si="0"/>
        <v>31</v>
      </c>
      <c r="E23" s="79">
        <v>7</v>
      </c>
      <c r="F23" s="79">
        <v>0</v>
      </c>
      <c r="G23" s="79">
        <v>0</v>
      </c>
      <c r="H23" s="79">
        <v>18</v>
      </c>
      <c r="I23" s="79">
        <v>2</v>
      </c>
      <c r="J23" s="79">
        <v>4</v>
      </c>
      <c r="K23" s="79">
        <v>0</v>
      </c>
      <c r="L23" s="160">
        <f t="shared" si="1"/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160">
        <f t="shared" si="2"/>
        <v>27</v>
      </c>
      <c r="T23" s="79">
        <v>4</v>
      </c>
      <c r="U23" s="79">
        <v>8</v>
      </c>
      <c r="V23" s="79">
        <v>5</v>
      </c>
      <c r="W23" s="79">
        <v>5</v>
      </c>
      <c r="X23" s="79">
        <v>0</v>
      </c>
      <c r="Y23" s="79">
        <v>3</v>
      </c>
      <c r="Z23" s="79">
        <v>2</v>
      </c>
      <c r="AA23" s="160">
        <f t="shared" si="3"/>
        <v>1</v>
      </c>
      <c r="AB23" s="79">
        <v>1</v>
      </c>
      <c r="AC23" s="79">
        <v>0</v>
      </c>
      <c r="AD23" s="79">
        <v>0</v>
      </c>
      <c r="AE23" s="160">
        <v>0</v>
      </c>
      <c r="AF23" s="164">
        <v>59</v>
      </c>
    </row>
    <row r="24" spans="1:34">
      <c r="A24" s="120"/>
      <c r="B24" s="121" t="s">
        <v>29</v>
      </c>
      <c r="C24" s="80">
        <v>57</v>
      </c>
      <c r="D24" s="88">
        <f t="shared" si="0"/>
        <v>11</v>
      </c>
      <c r="E24" s="79">
        <v>0</v>
      </c>
      <c r="F24" s="79">
        <v>0</v>
      </c>
      <c r="G24" s="79">
        <v>0</v>
      </c>
      <c r="H24" s="79">
        <v>10</v>
      </c>
      <c r="I24" s="79">
        <v>0</v>
      </c>
      <c r="J24" s="79">
        <v>1</v>
      </c>
      <c r="K24" s="79">
        <v>0</v>
      </c>
      <c r="L24" s="160">
        <f t="shared" si="1"/>
        <v>10</v>
      </c>
      <c r="M24" s="79">
        <v>8</v>
      </c>
      <c r="N24" s="79">
        <v>0</v>
      </c>
      <c r="O24" s="79">
        <v>1</v>
      </c>
      <c r="P24" s="79">
        <v>0</v>
      </c>
      <c r="Q24" s="79">
        <v>1</v>
      </c>
      <c r="R24" s="79">
        <v>0</v>
      </c>
      <c r="S24" s="160">
        <f t="shared" si="2"/>
        <v>29</v>
      </c>
      <c r="T24" s="79">
        <v>12</v>
      </c>
      <c r="U24" s="79">
        <v>0</v>
      </c>
      <c r="V24" s="79">
        <v>2</v>
      </c>
      <c r="W24" s="79">
        <v>2</v>
      </c>
      <c r="X24" s="79">
        <v>3</v>
      </c>
      <c r="Y24" s="79">
        <v>10</v>
      </c>
      <c r="Z24" s="79">
        <v>0</v>
      </c>
      <c r="AA24" s="160">
        <f t="shared" si="3"/>
        <v>0</v>
      </c>
      <c r="AB24" s="79">
        <v>0</v>
      </c>
      <c r="AC24" s="79">
        <v>0</v>
      </c>
      <c r="AD24" s="79">
        <v>0</v>
      </c>
      <c r="AE24" s="160">
        <v>7</v>
      </c>
      <c r="AF24" s="164">
        <v>57</v>
      </c>
    </row>
    <row r="25" spans="1:34">
      <c r="A25" s="120"/>
      <c r="B25" s="121" t="s">
        <v>30</v>
      </c>
      <c r="C25" s="80">
        <v>46</v>
      </c>
      <c r="D25" s="88">
        <f t="shared" si="0"/>
        <v>19</v>
      </c>
      <c r="E25" s="79">
        <v>5</v>
      </c>
      <c r="F25" s="79">
        <v>0</v>
      </c>
      <c r="G25" s="79">
        <v>4</v>
      </c>
      <c r="H25" s="79">
        <v>10</v>
      </c>
      <c r="I25" s="79">
        <v>0</v>
      </c>
      <c r="J25" s="79">
        <v>0</v>
      </c>
      <c r="K25" s="79">
        <v>0</v>
      </c>
      <c r="L25" s="160">
        <f t="shared" si="1"/>
        <v>16</v>
      </c>
      <c r="M25" s="79">
        <v>0</v>
      </c>
      <c r="N25" s="79">
        <v>0</v>
      </c>
      <c r="O25" s="79">
        <v>7</v>
      </c>
      <c r="P25" s="79">
        <v>2</v>
      </c>
      <c r="Q25" s="79">
        <v>2</v>
      </c>
      <c r="R25" s="79">
        <v>5</v>
      </c>
      <c r="S25" s="160">
        <f t="shared" si="2"/>
        <v>11</v>
      </c>
      <c r="T25" s="79">
        <v>3</v>
      </c>
      <c r="U25" s="79">
        <v>0</v>
      </c>
      <c r="V25" s="79">
        <v>3</v>
      </c>
      <c r="W25" s="79">
        <v>2</v>
      </c>
      <c r="X25" s="79">
        <v>0</v>
      </c>
      <c r="Y25" s="79">
        <v>2</v>
      </c>
      <c r="Z25" s="79">
        <v>1</v>
      </c>
      <c r="AA25" s="160">
        <f t="shared" si="3"/>
        <v>0</v>
      </c>
      <c r="AB25" s="79">
        <v>0</v>
      </c>
      <c r="AC25" s="79">
        <v>0</v>
      </c>
      <c r="AD25" s="79">
        <v>0</v>
      </c>
      <c r="AE25" s="160">
        <v>0</v>
      </c>
      <c r="AF25" s="164">
        <v>46</v>
      </c>
    </row>
    <row r="26" spans="1:34">
      <c r="A26" s="166"/>
      <c r="B26" s="167" t="s">
        <v>25</v>
      </c>
      <c r="C26" s="157">
        <v>84</v>
      </c>
      <c r="D26" s="88">
        <f t="shared" ref="D26:D40" si="4">SUM(E26:K26)</f>
        <v>27</v>
      </c>
      <c r="E26" s="170">
        <v>11</v>
      </c>
      <c r="F26" s="170">
        <v>0</v>
      </c>
      <c r="G26" s="170">
        <v>2</v>
      </c>
      <c r="H26" s="170">
        <v>5</v>
      </c>
      <c r="I26" s="170">
        <v>7</v>
      </c>
      <c r="J26" s="170">
        <v>2</v>
      </c>
      <c r="K26" s="170">
        <v>0</v>
      </c>
      <c r="L26" s="160">
        <f t="shared" ref="L26:L40" si="5">SUM(M26:R26)</f>
        <v>17</v>
      </c>
      <c r="M26" s="170">
        <v>5</v>
      </c>
      <c r="N26" s="170">
        <v>1</v>
      </c>
      <c r="O26" s="170">
        <v>1</v>
      </c>
      <c r="P26" s="170">
        <v>4</v>
      </c>
      <c r="Q26" s="170">
        <v>5</v>
      </c>
      <c r="R26" s="170">
        <v>1</v>
      </c>
      <c r="S26" s="160">
        <f t="shared" ref="S26:S40" si="6">SUM(T26:Z26)</f>
        <v>21</v>
      </c>
      <c r="T26" s="170">
        <v>2</v>
      </c>
      <c r="U26" s="170">
        <v>9</v>
      </c>
      <c r="V26" s="170">
        <v>1</v>
      </c>
      <c r="W26" s="170">
        <v>3</v>
      </c>
      <c r="X26" s="170">
        <v>0</v>
      </c>
      <c r="Y26" s="170">
        <v>6</v>
      </c>
      <c r="Z26" s="170">
        <v>0</v>
      </c>
      <c r="AA26" s="160">
        <f t="shared" ref="AA26:AA40" si="7">SUM(AB26:AD26)</f>
        <v>10</v>
      </c>
      <c r="AB26" s="170">
        <v>4</v>
      </c>
      <c r="AC26" s="170">
        <v>3</v>
      </c>
      <c r="AD26" s="170">
        <v>3</v>
      </c>
      <c r="AE26" s="171">
        <v>9</v>
      </c>
      <c r="AF26" s="172">
        <v>84</v>
      </c>
      <c r="AH26" s="72"/>
    </row>
    <row r="27" spans="1:34">
      <c r="A27" s="166"/>
      <c r="B27" s="167" t="s">
        <v>27</v>
      </c>
      <c r="C27" s="157">
        <v>59</v>
      </c>
      <c r="D27" s="88">
        <f t="shared" si="4"/>
        <v>32</v>
      </c>
      <c r="E27" s="170">
        <v>11</v>
      </c>
      <c r="F27" s="170">
        <v>0</v>
      </c>
      <c r="G27" s="170">
        <v>0</v>
      </c>
      <c r="H27" s="170">
        <v>10</v>
      </c>
      <c r="I27" s="170">
        <v>7</v>
      </c>
      <c r="J27" s="170">
        <v>0</v>
      </c>
      <c r="K27" s="170">
        <v>4</v>
      </c>
      <c r="L27" s="160">
        <f t="shared" si="5"/>
        <v>5</v>
      </c>
      <c r="M27" s="170">
        <v>1</v>
      </c>
      <c r="N27" s="170">
        <v>0</v>
      </c>
      <c r="O27" s="170">
        <v>1</v>
      </c>
      <c r="P27" s="170">
        <v>2</v>
      </c>
      <c r="Q27" s="170">
        <v>1</v>
      </c>
      <c r="R27" s="170">
        <v>0</v>
      </c>
      <c r="S27" s="160">
        <f t="shared" si="6"/>
        <v>16</v>
      </c>
      <c r="T27" s="170">
        <v>0</v>
      </c>
      <c r="U27" s="170">
        <v>6</v>
      </c>
      <c r="V27" s="170">
        <v>1</v>
      </c>
      <c r="W27" s="170">
        <v>0</v>
      </c>
      <c r="X27" s="170">
        <v>1</v>
      </c>
      <c r="Y27" s="170">
        <v>8</v>
      </c>
      <c r="Z27" s="170">
        <v>0</v>
      </c>
      <c r="AA27" s="160">
        <f t="shared" si="7"/>
        <v>5</v>
      </c>
      <c r="AB27" s="170">
        <v>0</v>
      </c>
      <c r="AC27" s="170">
        <v>2</v>
      </c>
      <c r="AD27" s="170">
        <v>3</v>
      </c>
      <c r="AE27" s="171">
        <v>1</v>
      </c>
      <c r="AF27" s="172">
        <v>59</v>
      </c>
      <c r="AH27" s="72"/>
    </row>
    <row r="28" spans="1:34">
      <c r="A28" s="166"/>
      <c r="B28" s="167" t="s">
        <v>31</v>
      </c>
      <c r="C28" s="157">
        <v>34</v>
      </c>
      <c r="D28" s="88">
        <f t="shared" si="4"/>
        <v>9</v>
      </c>
      <c r="E28" s="170">
        <v>4</v>
      </c>
      <c r="F28" s="170">
        <v>0</v>
      </c>
      <c r="G28" s="170">
        <v>0</v>
      </c>
      <c r="H28" s="170">
        <v>3</v>
      </c>
      <c r="I28" s="170">
        <v>0</v>
      </c>
      <c r="J28" s="170">
        <v>2</v>
      </c>
      <c r="K28" s="170">
        <v>0</v>
      </c>
      <c r="L28" s="160">
        <f t="shared" si="5"/>
        <v>7</v>
      </c>
      <c r="M28" s="170">
        <v>5</v>
      </c>
      <c r="N28" s="170">
        <v>0</v>
      </c>
      <c r="O28" s="170">
        <v>2</v>
      </c>
      <c r="P28" s="170">
        <v>0</v>
      </c>
      <c r="Q28" s="170">
        <v>0</v>
      </c>
      <c r="R28" s="170">
        <v>0</v>
      </c>
      <c r="S28" s="160">
        <f t="shared" si="6"/>
        <v>12</v>
      </c>
      <c r="T28" s="170">
        <v>1</v>
      </c>
      <c r="U28" s="170">
        <v>0</v>
      </c>
      <c r="V28" s="170">
        <v>2</v>
      </c>
      <c r="W28" s="170">
        <v>1</v>
      </c>
      <c r="X28" s="170">
        <v>3</v>
      </c>
      <c r="Y28" s="170">
        <v>3</v>
      </c>
      <c r="Z28" s="170">
        <v>2</v>
      </c>
      <c r="AA28" s="160">
        <f t="shared" si="7"/>
        <v>6</v>
      </c>
      <c r="AB28" s="170">
        <v>1</v>
      </c>
      <c r="AC28" s="170">
        <v>3</v>
      </c>
      <c r="AD28" s="170">
        <v>2</v>
      </c>
      <c r="AE28" s="171">
        <v>0</v>
      </c>
      <c r="AF28" s="172">
        <v>34</v>
      </c>
      <c r="AH28" s="72"/>
    </row>
    <row r="29" spans="1:34">
      <c r="A29" s="166"/>
      <c r="B29" s="167" t="s">
        <v>32</v>
      </c>
      <c r="C29" s="157">
        <v>33</v>
      </c>
      <c r="D29" s="88">
        <f t="shared" si="4"/>
        <v>7</v>
      </c>
      <c r="E29" s="170">
        <v>1</v>
      </c>
      <c r="F29" s="170">
        <v>0</v>
      </c>
      <c r="G29" s="170">
        <v>0</v>
      </c>
      <c r="H29" s="170">
        <v>2</v>
      </c>
      <c r="I29" s="170">
        <v>0</v>
      </c>
      <c r="J29" s="170">
        <v>4</v>
      </c>
      <c r="K29" s="170">
        <v>0</v>
      </c>
      <c r="L29" s="160">
        <f t="shared" si="5"/>
        <v>7</v>
      </c>
      <c r="M29" s="170">
        <v>3</v>
      </c>
      <c r="N29" s="170">
        <v>0</v>
      </c>
      <c r="O29" s="170">
        <v>0</v>
      </c>
      <c r="P29" s="170">
        <v>2</v>
      </c>
      <c r="Q29" s="170">
        <v>1</v>
      </c>
      <c r="R29" s="170">
        <v>1</v>
      </c>
      <c r="S29" s="160">
        <f t="shared" si="6"/>
        <v>19</v>
      </c>
      <c r="T29" s="170">
        <v>5</v>
      </c>
      <c r="U29" s="170">
        <v>1</v>
      </c>
      <c r="V29" s="170">
        <v>2</v>
      </c>
      <c r="W29" s="170">
        <v>0</v>
      </c>
      <c r="X29" s="170">
        <v>4</v>
      </c>
      <c r="Y29" s="170">
        <v>2</v>
      </c>
      <c r="Z29" s="170">
        <v>5</v>
      </c>
      <c r="AA29" s="160">
        <f t="shared" si="7"/>
        <v>0</v>
      </c>
      <c r="AB29" s="170">
        <v>0</v>
      </c>
      <c r="AC29" s="170">
        <v>0</v>
      </c>
      <c r="AD29" s="170">
        <v>0</v>
      </c>
      <c r="AE29" s="171">
        <v>0</v>
      </c>
      <c r="AF29" s="172">
        <v>33</v>
      </c>
      <c r="AH29" s="72"/>
    </row>
    <row r="30" spans="1:34">
      <c r="A30" s="166"/>
      <c r="B30" s="167" t="s">
        <v>33</v>
      </c>
      <c r="C30" s="157">
        <v>32</v>
      </c>
      <c r="D30" s="88">
        <f t="shared" si="4"/>
        <v>7</v>
      </c>
      <c r="E30" s="170">
        <v>0</v>
      </c>
      <c r="F30" s="170">
        <v>0</v>
      </c>
      <c r="G30" s="170">
        <v>0</v>
      </c>
      <c r="H30" s="170">
        <v>7</v>
      </c>
      <c r="I30" s="170">
        <v>0</v>
      </c>
      <c r="J30" s="170">
        <v>0</v>
      </c>
      <c r="K30" s="170">
        <v>0</v>
      </c>
      <c r="L30" s="160">
        <f t="shared" si="5"/>
        <v>2</v>
      </c>
      <c r="M30" s="170">
        <v>1</v>
      </c>
      <c r="N30" s="170">
        <v>0</v>
      </c>
      <c r="O30" s="170">
        <v>0</v>
      </c>
      <c r="P30" s="170">
        <v>1</v>
      </c>
      <c r="Q30" s="170">
        <v>0</v>
      </c>
      <c r="R30" s="170">
        <v>0</v>
      </c>
      <c r="S30" s="160">
        <f t="shared" si="6"/>
        <v>19</v>
      </c>
      <c r="T30" s="170">
        <v>3</v>
      </c>
      <c r="U30" s="170">
        <v>4</v>
      </c>
      <c r="V30" s="170">
        <v>5</v>
      </c>
      <c r="W30" s="170">
        <v>4</v>
      </c>
      <c r="X30" s="170">
        <v>0</v>
      </c>
      <c r="Y30" s="170">
        <v>3</v>
      </c>
      <c r="Z30" s="170">
        <v>0</v>
      </c>
      <c r="AA30" s="160">
        <f t="shared" si="7"/>
        <v>3</v>
      </c>
      <c r="AB30" s="170">
        <v>0</v>
      </c>
      <c r="AC30" s="170">
        <v>2</v>
      </c>
      <c r="AD30" s="170">
        <v>1</v>
      </c>
      <c r="AE30" s="171">
        <v>1</v>
      </c>
      <c r="AF30" s="172">
        <v>32</v>
      </c>
      <c r="AH30" s="72"/>
    </row>
    <row r="31" spans="1:34">
      <c r="A31" s="166"/>
      <c r="B31" s="167" t="s">
        <v>34</v>
      </c>
      <c r="C31" s="157">
        <v>31</v>
      </c>
      <c r="D31" s="88">
        <f t="shared" si="4"/>
        <v>8</v>
      </c>
      <c r="E31" s="170">
        <v>5</v>
      </c>
      <c r="F31" s="170">
        <v>0</v>
      </c>
      <c r="G31" s="170">
        <v>0</v>
      </c>
      <c r="H31" s="170">
        <v>3</v>
      </c>
      <c r="I31" s="170">
        <v>0</v>
      </c>
      <c r="J31" s="170">
        <v>0</v>
      </c>
      <c r="K31" s="170">
        <v>0</v>
      </c>
      <c r="L31" s="160">
        <f t="shared" si="5"/>
        <v>0</v>
      </c>
      <c r="M31" s="170">
        <v>0</v>
      </c>
      <c r="N31" s="170">
        <v>0</v>
      </c>
      <c r="O31" s="170">
        <v>0</v>
      </c>
      <c r="P31" s="170">
        <v>0</v>
      </c>
      <c r="Q31" s="170">
        <v>0</v>
      </c>
      <c r="R31" s="170">
        <v>0</v>
      </c>
      <c r="S31" s="160">
        <f t="shared" si="6"/>
        <v>23</v>
      </c>
      <c r="T31" s="170">
        <v>1</v>
      </c>
      <c r="U31" s="170">
        <v>0</v>
      </c>
      <c r="V31" s="170">
        <v>6</v>
      </c>
      <c r="W31" s="170">
        <v>7</v>
      </c>
      <c r="X31" s="170">
        <v>0</v>
      </c>
      <c r="Y31" s="170">
        <v>9</v>
      </c>
      <c r="Z31" s="170">
        <v>0</v>
      </c>
      <c r="AA31" s="160">
        <f t="shared" si="7"/>
        <v>0</v>
      </c>
      <c r="AB31" s="170">
        <v>0</v>
      </c>
      <c r="AC31" s="170">
        <v>0</v>
      </c>
      <c r="AD31" s="170">
        <v>0</v>
      </c>
      <c r="AE31" s="171">
        <v>0</v>
      </c>
      <c r="AF31" s="172">
        <v>31</v>
      </c>
      <c r="AH31" s="72"/>
    </row>
    <row r="32" spans="1:34">
      <c r="A32" s="166"/>
      <c r="B32" s="167" t="s">
        <v>35</v>
      </c>
      <c r="C32" s="157">
        <v>13</v>
      </c>
      <c r="D32" s="88">
        <f t="shared" si="4"/>
        <v>4</v>
      </c>
      <c r="E32" s="170">
        <v>0</v>
      </c>
      <c r="F32" s="170">
        <v>0</v>
      </c>
      <c r="G32" s="170">
        <v>0</v>
      </c>
      <c r="H32" s="170">
        <v>3</v>
      </c>
      <c r="I32" s="170">
        <v>0</v>
      </c>
      <c r="J32" s="170">
        <v>1</v>
      </c>
      <c r="K32" s="170">
        <v>0</v>
      </c>
      <c r="L32" s="160">
        <f t="shared" si="5"/>
        <v>6</v>
      </c>
      <c r="M32" s="170">
        <v>0</v>
      </c>
      <c r="N32" s="170">
        <v>0</v>
      </c>
      <c r="O32" s="170">
        <v>5</v>
      </c>
      <c r="P32" s="170">
        <v>0</v>
      </c>
      <c r="Q32" s="170">
        <v>1</v>
      </c>
      <c r="R32" s="170">
        <v>0</v>
      </c>
      <c r="S32" s="160">
        <f t="shared" si="6"/>
        <v>2</v>
      </c>
      <c r="T32" s="170">
        <v>0</v>
      </c>
      <c r="U32" s="170">
        <v>0</v>
      </c>
      <c r="V32" s="170">
        <v>0</v>
      </c>
      <c r="W32" s="170">
        <v>0</v>
      </c>
      <c r="X32" s="170">
        <v>0</v>
      </c>
      <c r="Y32" s="170">
        <v>2</v>
      </c>
      <c r="Z32" s="170">
        <v>0</v>
      </c>
      <c r="AA32" s="160">
        <f t="shared" si="7"/>
        <v>1</v>
      </c>
      <c r="AB32" s="170">
        <v>1</v>
      </c>
      <c r="AC32" s="170">
        <v>0</v>
      </c>
      <c r="AD32" s="170">
        <v>0</v>
      </c>
      <c r="AE32" s="171">
        <v>0</v>
      </c>
      <c r="AF32" s="172">
        <v>13</v>
      </c>
      <c r="AH32" s="72"/>
    </row>
    <row r="33" spans="1:34">
      <c r="A33" s="166"/>
      <c r="B33" s="167" t="s">
        <v>36</v>
      </c>
      <c r="C33" s="157">
        <v>12</v>
      </c>
      <c r="D33" s="88">
        <f t="shared" si="4"/>
        <v>6</v>
      </c>
      <c r="E33" s="170">
        <v>0</v>
      </c>
      <c r="F33" s="170">
        <v>0</v>
      </c>
      <c r="G33" s="170">
        <v>0</v>
      </c>
      <c r="H33" s="170">
        <v>4</v>
      </c>
      <c r="I33" s="170">
        <v>0</v>
      </c>
      <c r="J33" s="170">
        <v>2</v>
      </c>
      <c r="K33" s="170">
        <v>0</v>
      </c>
      <c r="L33" s="160">
        <f t="shared" si="5"/>
        <v>0</v>
      </c>
      <c r="M33" s="170">
        <v>0</v>
      </c>
      <c r="N33" s="170">
        <v>0</v>
      </c>
      <c r="O33" s="170">
        <v>0</v>
      </c>
      <c r="P33" s="170">
        <v>0</v>
      </c>
      <c r="Q33" s="170">
        <v>0</v>
      </c>
      <c r="R33" s="170">
        <v>0</v>
      </c>
      <c r="S33" s="160">
        <f t="shared" si="6"/>
        <v>6</v>
      </c>
      <c r="T33" s="170">
        <v>4</v>
      </c>
      <c r="U33" s="170">
        <v>0</v>
      </c>
      <c r="V33" s="170">
        <v>1</v>
      </c>
      <c r="W33" s="170">
        <v>1</v>
      </c>
      <c r="X33" s="170">
        <v>0</v>
      </c>
      <c r="Y33" s="170">
        <v>0</v>
      </c>
      <c r="Z33" s="170">
        <v>0</v>
      </c>
      <c r="AA33" s="160">
        <f t="shared" si="7"/>
        <v>0</v>
      </c>
      <c r="AB33" s="170">
        <v>0</v>
      </c>
      <c r="AC33" s="170">
        <v>0</v>
      </c>
      <c r="AD33" s="170">
        <v>0</v>
      </c>
      <c r="AE33" s="171">
        <v>0</v>
      </c>
      <c r="AF33" s="172">
        <v>12</v>
      </c>
      <c r="AH33" s="72"/>
    </row>
    <row r="34" spans="1:34" ht="22.8">
      <c r="A34" s="166"/>
      <c r="B34" s="167" t="s">
        <v>37</v>
      </c>
      <c r="C34" s="157">
        <v>10</v>
      </c>
      <c r="D34" s="88">
        <f t="shared" si="4"/>
        <v>0</v>
      </c>
      <c r="E34" s="170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L34" s="160">
        <f t="shared" si="5"/>
        <v>2</v>
      </c>
      <c r="M34" s="170">
        <v>0</v>
      </c>
      <c r="N34" s="170">
        <v>0</v>
      </c>
      <c r="O34" s="170">
        <v>2</v>
      </c>
      <c r="P34" s="170">
        <v>0</v>
      </c>
      <c r="Q34" s="170">
        <v>0</v>
      </c>
      <c r="R34" s="170">
        <v>0</v>
      </c>
      <c r="S34" s="160">
        <f t="shared" si="6"/>
        <v>8</v>
      </c>
      <c r="T34" s="170">
        <v>0</v>
      </c>
      <c r="U34" s="170">
        <v>0</v>
      </c>
      <c r="V34" s="170">
        <v>1</v>
      </c>
      <c r="W34" s="170">
        <v>0</v>
      </c>
      <c r="X34" s="170">
        <v>0</v>
      </c>
      <c r="Y34" s="170">
        <v>7</v>
      </c>
      <c r="Z34" s="170">
        <v>0</v>
      </c>
      <c r="AA34" s="160">
        <f t="shared" si="7"/>
        <v>0</v>
      </c>
      <c r="AB34" s="170">
        <v>0</v>
      </c>
      <c r="AC34" s="170">
        <v>0</v>
      </c>
      <c r="AD34" s="170">
        <v>0</v>
      </c>
      <c r="AE34" s="171">
        <v>0</v>
      </c>
      <c r="AF34" s="172">
        <v>10</v>
      </c>
      <c r="AH34" s="72"/>
    </row>
    <row r="35" spans="1:34">
      <c r="A35" s="166"/>
      <c r="B35" s="167" t="s">
        <v>38</v>
      </c>
      <c r="C35" s="157">
        <v>10</v>
      </c>
      <c r="D35" s="88">
        <f t="shared" si="4"/>
        <v>4</v>
      </c>
      <c r="E35" s="170">
        <v>1</v>
      </c>
      <c r="F35" s="170">
        <v>0</v>
      </c>
      <c r="G35" s="170">
        <v>0</v>
      </c>
      <c r="H35" s="170">
        <v>1</v>
      </c>
      <c r="I35" s="170">
        <v>1</v>
      </c>
      <c r="J35" s="170">
        <v>1</v>
      </c>
      <c r="K35" s="170">
        <v>0</v>
      </c>
      <c r="L35" s="160">
        <f t="shared" si="5"/>
        <v>0</v>
      </c>
      <c r="M35" s="170">
        <v>0</v>
      </c>
      <c r="N35" s="170">
        <v>0</v>
      </c>
      <c r="O35" s="170">
        <v>0</v>
      </c>
      <c r="P35" s="170">
        <v>0</v>
      </c>
      <c r="Q35" s="170">
        <v>0</v>
      </c>
      <c r="R35" s="170">
        <v>0</v>
      </c>
      <c r="S35" s="160">
        <f t="shared" si="6"/>
        <v>6</v>
      </c>
      <c r="T35" s="170">
        <v>0</v>
      </c>
      <c r="U35" s="170">
        <v>0</v>
      </c>
      <c r="V35" s="170">
        <v>3</v>
      </c>
      <c r="W35" s="170">
        <v>0</v>
      </c>
      <c r="X35" s="170">
        <v>3</v>
      </c>
      <c r="Y35" s="170">
        <v>0</v>
      </c>
      <c r="Z35" s="170">
        <v>0</v>
      </c>
      <c r="AA35" s="160">
        <f t="shared" si="7"/>
        <v>0</v>
      </c>
      <c r="AB35" s="170">
        <v>0</v>
      </c>
      <c r="AC35" s="170">
        <v>0</v>
      </c>
      <c r="AD35" s="170">
        <v>0</v>
      </c>
      <c r="AE35" s="171">
        <v>0</v>
      </c>
      <c r="AF35" s="172">
        <v>10</v>
      </c>
      <c r="AH35" s="72"/>
    </row>
    <row r="36" spans="1:34">
      <c r="A36" s="166"/>
      <c r="B36" s="167" t="s">
        <v>39</v>
      </c>
      <c r="C36" s="157">
        <v>8</v>
      </c>
      <c r="D36" s="88">
        <f t="shared" si="4"/>
        <v>2</v>
      </c>
      <c r="E36" s="170">
        <v>0</v>
      </c>
      <c r="F36" s="170">
        <v>0</v>
      </c>
      <c r="G36" s="170">
        <v>0</v>
      </c>
      <c r="H36" s="170">
        <v>2</v>
      </c>
      <c r="I36" s="170">
        <v>0</v>
      </c>
      <c r="J36" s="170">
        <v>0</v>
      </c>
      <c r="K36" s="170">
        <v>0</v>
      </c>
      <c r="L36" s="160">
        <f t="shared" si="5"/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60">
        <f t="shared" si="6"/>
        <v>6</v>
      </c>
      <c r="T36" s="170">
        <v>0</v>
      </c>
      <c r="U36" s="170">
        <v>6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60">
        <f t="shared" si="7"/>
        <v>0</v>
      </c>
      <c r="AB36" s="170">
        <v>0</v>
      </c>
      <c r="AC36" s="170">
        <v>0</v>
      </c>
      <c r="AD36" s="170">
        <v>0</v>
      </c>
      <c r="AE36" s="171">
        <v>0</v>
      </c>
      <c r="AF36" s="172">
        <v>8</v>
      </c>
      <c r="AH36" s="72"/>
    </row>
    <row r="37" spans="1:34">
      <c r="A37" s="166"/>
      <c r="B37" s="167" t="s">
        <v>40</v>
      </c>
      <c r="C37" s="157">
        <v>7</v>
      </c>
      <c r="D37" s="88">
        <f t="shared" si="4"/>
        <v>5</v>
      </c>
      <c r="E37" s="170">
        <v>0</v>
      </c>
      <c r="F37" s="170">
        <v>0</v>
      </c>
      <c r="G37" s="170">
        <v>0</v>
      </c>
      <c r="H37" s="170">
        <v>1</v>
      </c>
      <c r="I37" s="170">
        <v>4</v>
      </c>
      <c r="J37" s="170">
        <v>0</v>
      </c>
      <c r="K37" s="170">
        <v>0</v>
      </c>
      <c r="L37" s="160">
        <f t="shared" si="5"/>
        <v>1</v>
      </c>
      <c r="M37" s="170">
        <v>0</v>
      </c>
      <c r="N37" s="170">
        <v>0</v>
      </c>
      <c r="O37" s="170">
        <v>1</v>
      </c>
      <c r="P37" s="170">
        <v>0</v>
      </c>
      <c r="Q37" s="170">
        <v>0</v>
      </c>
      <c r="R37" s="170">
        <v>0</v>
      </c>
      <c r="S37" s="160">
        <f t="shared" si="6"/>
        <v>1</v>
      </c>
      <c r="T37" s="170">
        <v>0</v>
      </c>
      <c r="U37" s="170">
        <v>0</v>
      </c>
      <c r="V37" s="170">
        <v>0</v>
      </c>
      <c r="W37" s="170">
        <v>0</v>
      </c>
      <c r="X37" s="170">
        <v>0</v>
      </c>
      <c r="Y37" s="170">
        <v>0</v>
      </c>
      <c r="Z37" s="170">
        <v>1</v>
      </c>
      <c r="AA37" s="160">
        <f t="shared" si="7"/>
        <v>0</v>
      </c>
      <c r="AB37" s="170">
        <v>0</v>
      </c>
      <c r="AC37" s="170">
        <v>0</v>
      </c>
      <c r="AD37" s="170">
        <v>0</v>
      </c>
      <c r="AE37" s="171">
        <v>0</v>
      </c>
      <c r="AF37" s="172">
        <v>7</v>
      </c>
      <c r="AH37" s="72"/>
    </row>
    <row r="38" spans="1:34" ht="22.8">
      <c r="A38" s="166"/>
      <c r="B38" s="167" t="s">
        <v>41</v>
      </c>
      <c r="C38" s="157">
        <v>4</v>
      </c>
      <c r="D38" s="88">
        <f t="shared" si="4"/>
        <v>4</v>
      </c>
      <c r="E38" s="170">
        <v>0</v>
      </c>
      <c r="F38" s="170">
        <v>0</v>
      </c>
      <c r="G38" s="170">
        <v>0</v>
      </c>
      <c r="H38" s="170">
        <v>1</v>
      </c>
      <c r="I38" s="170">
        <v>3</v>
      </c>
      <c r="J38" s="170">
        <v>0</v>
      </c>
      <c r="K38" s="170">
        <v>0</v>
      </c>
      <c r="L38" s="160">
        <f t="shared" si="5"/>
        <v>0</v>
      </c>
      <c r="M38" s="170">
        <v>0</v>
      </c>
      <c r="N38" s="170">
        <v>0</v>
      </c>
      <c r="O38" s="170">
        <v>0</v>
      </c>
      <c r="P38" s="170">
        <v>0</v>
      </c>
      <c r="Q38" s="170">
        <v>0</v>
      </c>
      <c r="R38" s="170">
        <v>0</v>
      </c>
      <c r="S38" s="160">
        <f t="shared" si="6"/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60">
        <f t="shared" si="7"/>
        <v>0</v>
      </c>
      <c r="AB38" s="170">
        <v>0</v>
      </c>
      <c r="AC38" s="170">
        <v>0</v>
      </c>
      <c r="AD38" s="170">
        <v>0</v>
      </c>
      <c r="AE38" s="171">
        <v>0</v>
      </c>
      <c r="AF38" s="172">
        <v>4</v>
      </c>
      <c r="AH38" s="72"/>
    </row>
    <row r="39" spans="1:34">
      <c r="A39" s="166"/>
      <c r="B39" s="167" t="s">
        <v>42</v>
      </c>
      <c r="C39" s="157">
        <v>4</v>
      </c>
      <c r="D39" s="88">
        <f t="shared" si="4"/>
        <v>0</v>
      </c>
      <c r="E39" s="170">
        <v>0</v>
      </c>
      <c r="F39" s="170">
        <v>0</v>
      </c>
      <c r="G39" s="170">
        <v>0</v>
      </c>
      <c r="H39" s="170">
        <v>0</v>
      </c>
      <c r="I39" s="170">
        <v>0</v>
      </c>
      <c r="J39" s="170">
        <v>0</v>
      </c>
      <c r="K39" s="170">
        <v>0</v>
      </c>
      <c r="L39" s="160">
        <f t="shared" si="5"/>
        <v>0</v>
      </c>
      <c r="M39" s="170">
        <v>0</v>
      </c>
      <c r="N39" s="170">
        <v>0</v>
      </c>
      <c r="O39" s="170">
        <v>0</v>
      </c>
      <c r="P39" s="170">
        <v>0</v>
      </c>
      <c r="Q39" s="170">
        <v>0</v>
      </c>
      <c r="R39" s="170">
        <v>0</v>
      </c>
      <c r="S39" s="160">
        <f t="shared" si="6"/>
        <v>1</v>
      </c>
      <c r="T39" s="170">
        <v>0</v>
      </c>
      <c r="U39" s="170">
        <v>0</v>
      </c>
      <c r="V39" s="170">
        <v>0</v>
      </c>
      <c r="W39" s="170">
        <v>0</v>
      </c>
      <c r="X39" s="170">
        <v>0</v>
      </c>
      <c r="Y39" s="170">
        <v>1</v>
      </c>
      <c r="Z39" s="170">
        <v>0</v>
      </c>
      <c r="AA39" s="160">
        <f t="shared" si="7"/>
        <v>0</v>
      </c>
      <c r="AB39" s="170">
        <v>0</v>
      </c>
      <c r="AC39" s="170">
        <v>0</v>
      </c>
      <c r="AD39" s="170">
        <v>0</v>
      </c>
      <c r="AE39" s="171">
        <v>3</v>
      </c>
      <c r="AF39" s="172">
        <v>4</v>
      </c>
      <c r="AH39" s="72"/>
    </row>
    <row r="40" spans="1:34" ht="15" thickBot="1">
      <c r="A40" s="168"/>
      <c r="B40" s="169" t="s">
        <v>43</v>
      </c>
      <c r="C40" s="173">
        <v>1</v>
      </c>
      <c r="D40" s="89">
        <f t="shared" si="4"/>
        <v>0</v>
      </c>
      <c r="E40" s="174">
        <v>0</v>
      </c>
      <c r="F40" s="174">
        <v>0</v>
      </c>
      <c r="G40" s="174">
        <v>0</v>
      </c>
      <c r="H40" s="174">
        <v>0</v>
      </c>
      <c r="I40" s="174">
        <v>0</v>
      </c>
      <c r="J40" s="174">
        <v>0</v>
      </c>
      <c r="K40" s="174">
        <v>0</v>
      </c>
      <c r="L40" s="165">
        <f t="shared" si="5"/>
        <v>0</v>
      </c>
      <c r="M40" s="174">
        <v>0</v>
      </c>
      <c r="N40" s="174">
        <v>0</v>
      </c>
      <c r="O40" s="174">
        <v>0</v>
      </c>
      <c r="P40" s="174">
        <v>0</v>
      </c>
      <c r="Q40" s="174">
        <v>0</v>
      </c>
      <c r="R40" s="174">
        <v>0</v>
      </c>
      <c r="S40" s="165">
        <f t="shared" si="6"/>
        <v>1</v>
      </c>
      <c r="T40" s="174">
        <v>0</v>
      </c>
      <c r="U40" s="174">
        <v>0</v>
      </c>
      <c r="V40" s="174">
        <v>0</v>
      </c>
      <c r="W40" s="174">
        <v>0</v>
      </c>
      <c r="X40" s="174">
        <v>0</v>
      </c>
      <c r="Y40" s="174">
        <v>1</v>
      </c>
      <c r="Z40" s="174">
        <v>0</v>
      </c>
      <c r="AA40" s="165">
        <f t="shared" si="7"/>
        <v>0</v>
      </c>
      <c r="AB40" s="174">
        <v>0</v>
      </c>
      <c r="AC40" s="174">
        <v>0</v>
      </c>
      <c r="AD40" s="174">
        <v>0</v>
      </c>
      <c r="AE40" s="175">
        <v>0</v>
      </c>
      <c r="AF40" s="176">
        <v>1</v>
      </c>
      <c r="AH40" s="72"/>
    </row>
    <row r="41" spans="1:34">
      <c r="C41">
        <f>COUNTIF(C4:C40,"&gt;0,5")</f>
        <v>37</v>
      </c>
      <c r="D41">
        <f>COUNTIF(D4:D40,"&gt;0,5")</f>
        <v>34</v>
      </c>
      <c r="E41">
        <f>COUNTIF(E4:E40,"&gt;0,5")</f>
        <v>26</v>
      </c>
      <c r="F41">
        <f t="shared" ref="F41:AE41" si="8">COUNTIF(F4:F40,"&gt;0,5")</f>
        <v>11</v>
      </c>
      <c r="G41">
        <f t="shared" si="8"/>
        <v>19</v>
      </c>
      <c r="H41">
        <f t="shared" si="8"/>
        <v>34</v>
      </c>
      <c r="I41">
        <f t="shared" si="8"/>
        <v>23</v>
      </c>
      <c r="J41">
        <f t="shared" si="8"/>
        <v>27</v>
      </c>
      <c r="K41">
        <f t="shared" si="8"/>
        <v>14</v>
      </c>
      <c r="L41">
        <f t="shared" si="8"/>
        <v>29</v>
      </c>
      <c r="M41">
        <f t="shared" si="8"/>
        <v>25</v>
      </c>
      <c r="N41">
        <f t="shared" si="8"/>
        <v>18</v>
      </c>
      <c r="O41">
        <f t="shared" si="8"/>
        <v>26</v>
      </c>
      <c r="P41">
        <f t="shared" si="8"/>
        <v>22</v>
      </c>
      <c r="Q41">
        <f t="shared" si="8"/>
        <v>20</v>
      </c>
      <c r="R41">
        <f t="shared" si="8"/>
        <v>20</v>
      </c>
      <c r="S41">
        <f t="shared" si="8"/>
        <v>36</v>
      </c>
      <c r="T41">
        <f t="shared" si="8"/>
        <v>28</v>
      </c>
      <c r="U41">
        <f t="shared" si="8"/>
        <v>23</v>
      </c>
      <c r="V41">
        <f t="shared" si="8"/>
        <v>30</v>
      </c>
      <c r="W41">
        <f t="shared" si="8"/>
        <v>24</v>
      </c>
      <c r="X41">
        <f t="shared" si="8"/>
        <v>24</v>
      </c>
      <c r="Y41">
        <f t="shared" si="8"/>
        <v>31</v>
      </c>
      <c r="Z41">
        <f t="shared" si="8"/>
        <v>23</v>
      </c>
      <c r="AA41">
        <f t="shared" si="8"/>
        <v>24</v>
      </c>
      <c r="AB41">
        <f t="shared" si="8"/>
        <v>19</v>
      </c>
      <c r="AC41">
        <f t="shared" si="8"/>
        <v>19</v>
      </c>
      <c r="AD41">
        <f t="shared" si="8"/>
        <v>19</v>
      </c>
      <c r="AE41">
        <f t="shared" si="8"/>
        <v>23</v>
      </c>
    </row>
  </sheetData>
  <sortState xmlns:xlrd2="http://schemas.microsoft.com/office/spreadsheetml/2017/richdata2" ref="A26:AF40">
    <sortCondition descending="1" ref="AF26:AF40"/>
  </sortState>
  <mergeCells count="1">
    <mergeCell ref="E2:A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7826-3AE3-4BB8-8143-2BC474159A0C}">
  <dimension ref="A1:G24"/>
  <sheetViews>
    <sheetView workbookViewId="0">
      <selection activeCell="N11" sqref="N11"/>
    </sheetView>
  </sheetViews>
  <sheetFormatPr defaultRowHeight="14.4"/>
  <cols>
    <col min="1" max="1" width="34" customWidth="1"/>
    <col min="2" max="2" width="15.6640625" bestFit="1" customWidth="1"/>
    <col min="3" max="3" width="11.6640625" bestFit="1" customWidth="1"/>
    <col min="4" max="4" width="12.77734375" bestFit="1" customWidth="1"/>
    <col min="5" max="5" width="15.33203125" bestFit="1" customWidth="1"/>
    <col min="6" max="6" width="14.33203125" bestFit="1" customWidth="1"/>
    <col min="7" max="7" width="13.5546875" bestFit="1" customWidth="1"/>
  </cols>
  <sheetData>
    <row r="1" spans="1:7" ht="15" thickBot="1"/>
    <row r="2" spans="1:7">
      <c r="A2" s="69"/>
      <c r="B2" s="70" t="s">
        <v>79</v>
      </c>
      <c r="C2" s="70" t="s">
        <v>78</v>
      </c>
      <c r="D2" s="70" t="s">
        <v>77</v>
      </c>
      <c r="E2" s="70" t="s">
        <v>76</v>
      </c>
      <c r="F2" s="70" t="s">
        <v>75</v>
      </c>
      <c r="G2" s="87" t="s">
        <v>74</v>
      </c>
    </row>
    <row r="3" spans="1:7">
      <c r="A3" s="75" t="s">
        <v>7</v>
      </c>
      <c r="B3" s="65">
        <v>1022</v>
      </c>
      <c r="C3" s="65">
        <v>275</v>
      </c>
      <c r="D3" s="65">
        <v>266</v>
      </c>
      <c r="E3" s="65">
        <v>345</v>
      </c>
      <c r="F3" s="65">
        <v>87</v>
      </c>
      <c r="G3" s="73">
        <v>49</v>
      </c>
    </row>
    <row r="4" spans="1:7">
      <c r="A4" s="75" t="s">
        <v>8</v>
      </c>
      <c r="B4" s="65">
        <v>768</v>
      </c>
      <c r="C4" s="65">
        <v>201</v>
      </c>
      <c r="D4" s="65">
        <v>106</v>
      </c>
      <c r="E4" s="65">
        <v>395</v>
      </c>
      <c r="F4" s="65">
        <v>33</v>
      </c>
      <c r="G4" s="73">
        <v>33</v>
      </c>
    </row>
    <row r="5" spans="1:7">
      <c r="A5" s="75" t="s">
        <v>9</v>
      </c>
      <c r="B5" s="65">
        <v>739</v>
      </c>
      <c r="C5" s="65">
        <v>243</v>
      </c>
      <c r="D5" s="65">
        <v>171</v>
      </c>
      <c r="E5" s="65">
        <v>213</v>
      </c>
      <c r="F5" s="65">
        <v>64</v>
      </c>
      <c r="G5" s="73">
        <v>48</v>
      </c>
    </row>
    <row r="6" spans="1:7">
      <c r="A6" s="75" t="s">
        <v>10</v>
      </c>
      <c r="B6" s="65">
        <v>623</v>
      </c>
      <c r="C6" s="65">
        <v>257</v>
      </c>
      <c r="D6" s="65">
        <v>136</v>
      </c>
      <c r="E6" s="65">
        <v>159</v>
      </c>
      <c r="F6" s="65">
        <v>45</v>
      </c>
      <c r="G6" s="73">
        <v>26</v>
      </c>
    </row>
    <row r="7" spans="1:7">
      <c r="A7" s="75" t="s">
        <v>11</v>
      </c>
      <c r="B7" s="65">
        <v>434</v>
      </c>
      <c r="C7" s="65">
        <v>169</v>
      </c>
      <c r="D7" s="65">
        <v>86</v>
      </c>
      <c r="E7" s="65">
        <v>119</v>
      </c>
      <c r="F7" s="65">
        <v>40</v>
      </c>
      <c r="G7" s="73">
        <v>20</v>
      </c>
    </row>
    <row r="8" spans="1:7">
      <c r="A8" s="75" t="s">
        <v>12</v>
      </c>
      <c r="B8" s="65">
        <v>406</v>
      </c>
      <c r="C8" s="65">
        <v>76</v>
      </c>
      <c r="D8" s="65">
        <v>54</v>
      </c>
      <c r="E8" s="65">
        <v>219</v>
      </c>
      <c r="F8" s="65">
        <v>27</v>
      </c>
      <c r="G8" s="73">
        <v>30</v>
      </c>
    </row>
    <row r="9" spans="1:7">
      <c r="A9" s="75" t="s">
        <v>13</v>
      </c>
      <c r="B9" s="65">
        <v>387</v>
      </c>
      <c r="C9" s="65">
        <v>112</v>
      </c>
      <c r="D9" s="65">
        <v>116</v>
      </c>
      <c r="E9" s="65">
        <v>109</v>
      </c>
      <c r="F9" s="65">
        <v>32</v>
      </c>
      <c r="G9" s="73">
        <v>18</v>
      </c>
    </row>
    <row r="10" spans="1:7">
      <c r="A10" s="75" t="s">
        <v>14</v>
      </c>
      <c r="B10" s="65">
        <v>300</v>
      </c>
      <c r="C10" s="65">
        <v>65</v>
      </c>
      <c r="D10" s="65">
        <v>62</v>
      </c>
      <c r="E10" s="65">
        <v>137</v>
      </c>
      <c r="F10" s="65">
        <v>25</v>
      </c>
      <c r="G10" s="73">
        <v>11</v>
      </c>
    </row>
    <row r="11" spans="1:7">
      <c r="A11" s="75" t="s">
        <v>15</v>
      </c>
      <c r="B11" s="65">
        <v>264</v>
      </c>
      <c r="C11" s="65">
        <v>72</v>
      </c>
      <c r="D11" s="65">
        <v>68</v>
      </c>
      <c r="E11" s="65">
        <v>93</v>
      </c>
      <c r="F11" s="65">
        <v>21</v>
      </c>
      <c r="G11" s="73">
        <v>10</v>
      </c>
    </row>
    <row r="12" spans="1:7">
      <c r="A12" s="75" t="s">
        <v>16</v>
      </c>
      <c r="B12" s="65">
        <v>213</v>
      </c>
      <c r="C12" s="65">
        <v>99</v>
      </c>
      <c r="D12" s="65">
        <v>38</v>
      </c>
      <c r="E12" s="65">
        <v>45</v>
      </c>
      <c r="F12" s="65">
        <v>10</v>
      </c>
      <c r="G12" s="73">
        <v>21</v>
      </c>
    </row>
    <row r="13" spans="1:7">
      <c r="A13" s="75" t="s">
        <v>17</v>
      </c>
      <c r="B13" s="65">
        <v>188</v>
      </c>
      <c r="C13" s="65">
        <v>71</v>
      </c>
      <c r="D13" s="65">
        <v>47</v>
      </c>
      <c r="E13" s="65">
        <v>58</v>
      </c>
      <c r="F13" s="65">
        <v>4</v>
      </c>
      <c r="G13" s="73">
        <v>8</v>
      </c>
    </row>
    <row r="14" spans="1:7">
      <c r="A14" s="75" t="s">
        <v>18</v>
      </c>
      <c r="B14" s="65">
        <v>183</v>
      </c>
      <c r="C14" s="65">
        <v>56</v>
      </c>
      <c r="D14" s="65">
        <v>44</v>
      </c>
      <c r="E14" s="65">
        <v>64</v>
      </c>
      <c r="F14" s="65">
        <v>13</v>
      </c>
      <c r="G14" s="73">
        <v>6</v>
      </c>
    </row>
    <row r="15" spans="1:7">
      <c r="A15" s="76" t="s">
        <v>19</v>
      </c>
      <c r="B15" s="65">
        <v>171</v>
      </c>
      <c r="C15" s="65">
        <v>72</v>
      </c>
      <c r="D15" s="65">
        <v>48</v>
      </c>
      <c r="E15" s="65">
        <v>40</v>
      </c>
      <c r="F15" s="65">
        <v>11</v>
      </c>
      <c r="G15" s="73">
        <v>0</v>
      </c>
    </row>
    <row r="16" spans="1:7">
      <c r="A16" s="76" t="s">
        <v>20</v>
      </c>
      <c r="B16" s="65">
        <v>150</v>
      </c>
      <c r="C16" s="65">
        <v>13</v>
      </c>
      <c r="D16" s="65">
        <v>45</v>
      </c>
      <c r="E16" s="65">
        <v>74</v>
      </c>
      <c r="F16" s="65">
        <v>8</v>
      </c>
      <c r="G16" s="73">
        <v>10</v>
      </c>
    </row>
    <row r="17" spans="1:7">
      <c r="A17" s="76" t="s">
        <v>21</v>
      </c>
      <c r="B17" s="65">
        <v>140</v>
      </c>
      <c r="C17" s="65">
        <v>47</v>
      </c>
      <c r="D17" s="65">
        <v>19</v>
      </c>
      <c r="E17" s="65">
        <v>52</v>
      </c>
      <c r="F17" s="65">
        <v>5</v>
      </c>
      <c r="G17" s="73">
        <v>17</v>
      </c>
    </row>
    <row r="18" spans="1:7">
      <c r="A18" s="76" t="s">
        <v>22</v>
      </c>
      <c r="B18" s="65">
        <v>130</v>
      </c>
      <c r="C18" s="65">
        <v>64</v>
      </c>
      <c r="D18" s="65">
        <v>11</v>
      </c>
      <c r="E18" s="65">
        <v>36</v>
      </c>
      <c r="F18" s="65">
        <v>6</v>
      </c>
      <c r="G18" s="73">
        <v>13</v>
      </c>
    </row>
    <row r="19" spans="1:7">
      <c r="A19" s="76" t="s">
        <v>23</v>
      </c>
      <c r="B19" s="65">
        <v>119</v>
      </c>
      <c r="C19" s="65">
        <v>36</v>
      </c>
      <c r="D19" s="65">
        <v>17</v>
      </c>
      <c r="E19" s="65">
        <v>58</v>
      </c>
      <c r="F19" s="65">
        <v>2</v>
      </c>
      <c r="G19" s="73">
        <v>6</v>
      </c>
    </row>
    <row r="20" spans="1:7">
      <c r="A20" s="76" t="s">
        <v>24</v>
      </c>
      <c r="B20" s="65">
        <v>87</v>
      </c>
      <c r="C20" s="65">
        <v>30</v>
      </c>
      <c r="D20" s="65">
        <v>21</v>
      </c>
      <c r="E20" s="65">
        <v>30</v>
      </c>
      <c r="F20" s="65">
        <v>0</v>
      </c>
      <c r="G20" s="73">
        <v>6</v>
      </c>
    </row>
    <row r="21" spans="1:7">
      <c r="A21" s="76" t="s">
        <v>26</v>
      </c>
      <c r="B21" s="65">
        <v>70</v>
      </c>
      <c r="C21" s="65">
        <v>17</v>
      </c>
      <c r="D21" s="65">
        <v>4</v>
      </c>
      <c r="E21" s="65">
        <v>36</v>
      </c>
      <c r="F21" s="65">
        <v>3</v>
      </c>
      <c r="G21" s="73">
        <v>10</v>
      </c>
    </row>
    <row r="22" spans="1:7">
      <c r="A22" s="76" t="s">
        <v>28</v>
      </c>
      <c r="B22" s="65">
        <v>59</v>
      </c>
      <c r="C22" s="65">
        <v>31</v>
      </c>
      <c r="D22" s="65">
        <v>0</v>
      </c>
      <c r="E22" s="65">
        <v>27</v>
      </c>
      <c r="F22" s="65">
        <v>1</v>
      </c>
      <c r="G22" s="73">
        <v>0</v>
      </c>
    </row>
    <row r="23" spans="1:7">
      <c r="A23" s="76" t="s">
        <v>29</v>
      </c>
      <c r="B23" s="65">
        <v>57</v>
      </c>
      <c r="C23" s="65">
        <v>11</v>
      </c>
      <c r="D23" s="65">
        <v>10</v>
      </c>
      <c r="E23" s="65">
        <v>29</v>
      </c>
      <c r="F23" s="65">
        <v>0</v>
      </c>
      <c r="G23" s="73">
        <v>7</v>
      </c>
    </row>
    <row r="24" spans="1:7" ht="15" thickBot="1">
      <c r="A24" s="77" t="s">
        <v>30</v>
      </c>
      <c r="B24" s="71">
        <v>46</v>
      </c>
      <c r="C24" s="71">
        <v>19</v>
      </c>
      <c r="D24" s="71">
        <v>16</v>
      </c>
      <c r="E24" s="71">
        <v>11</v>
      </c>
      <c r="F24" s="71">
        <v>0</v>
      </c>
      <c r="G24" s="7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13FF-944C-48F9-817A-5D113DBE41A7}">
  <sheetPr>
    <tabColor rgb="FFFFC000"/>
  </sheetPr>
  <dimension ref="A1:AH64"/>
  <sheetViews>
    <sheetView tabSelected="1" workbookViewId="0">
      <pane xSplit="3" topLeftCell="D1" activePane="topRight" state="frozen"/>
      <selection pane="topRight" activeCell="H9" sqref="H9"/>
    </sheetView>
  </sheetViews>
  <sheetFormatPr defaultRowHeight="14.4"/>
  <cols>
    <col min="1" max="1" width="17.6640625" customWidth="1"/>
    <col min="2" max="2" width="21.77734375" customWidth="1"/>
    <col min="3" max="3" width="8.88671875" style="235"/>
  </cols>
  <sheetData>
    <row r="1" spans="1:34" ht="55.95" customHeight="1">
      <c r="A1" s="65"/>
      <c r="B1" s="65"/>
      <c r="C1" s="236" t="s">
        <v>79</v>
      </c>
      <c r="D1" s="159" t="s">
        <v>78</v>
      </c>
      <c r="E1" s="228" t="s">
        <v>48</v>
      </c>
      <c r="F1" s="228" t="s">
        <v>49</v>
      </c>
      <c r="G1" s="228" t="s">
        <v>50</v>
      </c>
      <c r="H1" s="228" t="s">
        <v>51</v>
      </c>
      <c r="I1" s="228" t="s">
        <v>52</v>
      </c>
      <c r="J1" s="228" t="s">
        <v>53</v>
      </c>
      <c r="K1" s="228" t="s">
        <v>54</v>
      </c>
      <c r="L1" s="159" t="s">
        <v>77</v>
      </c>
      <c r="M1" s="228" t="s">
        <v>55</v>
      </c>
      <c r="N1" s="228" t="s">
        <v>56</v>
      </c>
      <c r="O1" s="228" t="s">
        <v>57</v>
      </c>
      <c r="P1" s="228" t="s">
        <v>58</v>
      </c>
      <c r="Q1" s="228" t="s">
        <v>59</v>
      </c>
      <c r="R1" s="228" t="s">
        <v>60</v>
      </c>
      <c r="S1" s="159" t="s">
        <v>76</v>
      </c>
      <c r="T1" s="228" t="s">
        <v>61</v>
      </c>
      <c r="U1" s="228" t="s">
        <v>62</v>
      </c>
      <c r="V1" s="228" t="s">
        <v>63</v>
      </c>
      <c r="W1" s="228" t="s">
        <v>64</v>
      </c>
      <c r="X1" s="228" t="s">
        <v>65</v>
      </c>
      <c r="Y1" s="228" t="s">
        <v>66</v>
      </c>
      <c r="Z1" s="228" t="s">
        <v>67</v>
      </c>
      <c r="AA1" s="159" t="s">
        <v>75</v>
      </c>
      <c r="AB1" s="228" t="s">
        <v>68</v>
      </c>
      <c r="AC1" s="228" t="s">
        <v>69</v>
      </c>
      <c r="AD1" s="228" t="s">
        <v>70</v>
      </c>
      <c r="AE1" s="159" t="s">
        <v>74</v>
      </c>
      <c r="AF1" s="228"/>
      <c r="AG1" s="259" t="s">
        <v>99</v>
      </c>
      <c r="AH1" s="259" t="s">
        <v>100</v>
      </c>
    </row>
    <row r="2" spans="1:34" ht="15" customHeight="1">
      <c r="A2" s="229" t="s">
        <v>88</v>
      </c>
      <c r="B2" s="249" t="s">
        <v>7</v>
      </c>
      <c r="C2" s="238">
        <v>883</v>
      </c>
      <c r="D2" s="159">
        <v>1</v>
      </c>
      <c r="E2" s="232">
        <v>4</v>
      </c>
      <c r="F2" s="232">
        <v>1</v>
      </c>
      <c r="G2" s="232">
        <v>1</v>
      </c>
      <c r="H2" s="232">
        <v>5</v>
      </c>
      <c r="I2" s="232">
        <v>3</v>
      </c>
      <c r="J2" s="232">
        <v>1</v>
      </c>
      <c r="K2" s="232">
        <v>1</v>
      </c>
      <c r="L2" s="159">
        <v>1</v>
      </c>
      <c r="M2" s="232">
        <v>1</v>
      </c>
      <c r="N2" s="232">
        <v>1</v>
      </c>
      <c r="O2" s="232">
        <v>3</v>
      </c>
      <c r="P2" s="232">
        <v>1</v>
      </c>
      <c r="Q2" s="232">
        <v>1</v>
      </c>
      <c r="R2" s="232">
        <v>1</v>
      </c>
      <c r="S2" s="159">
        <v>2</v>
      </c>
      <c r="T2" s="232">
        <v>2</v>
      </c>
      <c r="U2" s="232">
        <v>1</v>
      </c>
      <c r="V2" s="232">
        <v>2</v>
      </c>
      <c r="W2" s="232">
        <v>3</v>
      </c>
      <c r="X2" s="232">
        <v>3</v>
      </c>
      <c r="Y2" s="232">
        <v>2</v>
      </c>
      <c r="Z2" s="232">
        <v>2</v>
      </c>
      <c r="AA2" s="159">
        <v>1</v>
      </c>
      <c r="AB2" s="232">
        <v>1</v>
      </c>
      <c r="AC2" s="232">
        <v>1</v>
      </c>
      <c r="AD2" s="232">
        <v>2</v>
      </c>
      <c r="AE2" s="159">
        <v>3</v>
      </c>
      <c r="AF2" s="232">
        <v>883</v>
      </c>
      <c r="AG2" s="65">
        <v>24</v>
      </c>
      <c r="AH2" s="65">
        <f>COUNTA(D2)+COUNTA(L2)+COUNTA(S2)+COUNTA(AA2)+COUNTA(AE2)</f>
        <v>5</v>
      </c>
    </row>
    <row r="3" spans="1:34" ht="25.05" customHeight="1">
      <c r="A3" s="253"/>
      <c r="B3" s="249" t="s">
        <v>8</v>
      </c>
      <c r="C3" s="238">
        <v>763</v>
      </c>
      <c r="D3" s="159">
        <v>4</v>
      </c>
      <c r="E3" s="232">
        <v>1</v>
      </c>
      <c r="F3" s="232"/>
      <c r="G3" s="232">
        <v>5</v>
      </c>
      <c r="H3" s="232">
        <v>3</v>
      </c>
      <c r="I3" s="232">
        <v>9</v>
      </c>
      <c r="J3" s="232">
        <v>6</v>
      </c>
      <c r="K3" s="232">
        <v>3</v>
      </c>
      <c r="L3" s="159">
        <v>5</v>
      </c>
      <c r="M3" s="232">
        <v>10</v>
      </c>
      <c r="N3" s="232">
        <v>8</v>
      </c>
      <c r="O3" s="232">
        <v>2</v>
      </c>
      <c r="P3" s="232">
        <v>5</v>
      </c>
      <c r="Q3" s="232">
        <v>2</v>
      </c>
      <c r="R3" s="232">
        <v>4</v>
      </c>
      <c r="S3" s="159">
        <v>1</v>
      </c>
      <c r="T3" s="232">
        <v>1</v>
      </c>
      <c r="U3" s="232">
        <v>2</v>
      </c>
      <c r="V3" s="232">
        <v>1</v>
      </c>
      <c r="W3" s="232">
        <v>1</v>
      </c>
      <c r="X3" s="232">
        <v>1</v>
      </c>
      <c r="Y3" s="232">
        <v>1</v>
      </c>
      <c r="Z3" s="232">
        <v>1</v>
      </c>
      <c r="AA3" s="159">
        <v>4</v>
      </c>
      <c r="AB3" s="232">
        <v>6</v>
      </c>
      <c r="AC3" s="232">
        <v>5</v>
      </c>
      <c r="AD3" s="232">
        <v>4</v>
      </c>
      <c r="AE3" s="159">
        <v>2</v>
      </c>
      <c r="AF3" s="232">
        <v>763</v>
      </c>
      <c r="AG3" s="65">
        <v>23</v>
      </c>
      <c r="AH3" s="65">
        <f t="shared" ref="AH3:AH39" si="0">COUNTA(D3)+COUNTA(L3)+COUNTA(S3)+COUNTA(AA3)+COUNTA(AE3)</f>
        <v>5</v>
      </c>
    </row>
    <row r="4" spans="1:34" ht="15" customHeight="1">
      <c r="A4" s="254"/>
      <c r="B4" s="249" t="s">
        <v>9</v>
      </c>
      <c r="C4" s="238">
        <v>723</v>
      </c>
      <c r="D4" s="159">
        <v>3</v>
      </c>
      <c r="E4" s="232">
        <v>2</v>
      </c>
      <c r="F4" s="232">
        <v>2</v>
      </c>
      <c r="G4" s="232">
        <v>3</v>
      </c>
      <c r="H4" s="232">
        <v>1</v>
      </c>
      <c r="I4" s="232">
        <v>4</v>
      </c>
      <c r="J4" s="232">
        <v>4</v>
      </c>
      <c r="K4" s="232">
        <v>4</v>
      </c>
      <c r="L4" s="159">
        <v>2</v>
      </c>
      <c r="M4" s="232">
        <v>3</v>
      </c>
      <c r="N4" s="232">
        <v>2</v>
      </c>
      <c r="O4" s="232">
        <v>1</v>
      </c>
      <c r="P4" s="232">
        <v>2</v>
      </c>
      <c r="Q4" s="232">
        <v>3</v>
      </c>
      <c r="R4" s="232">
        <v>5</v>
      </c>
      <c r="S4" s="159">
        <v>3</v>
      </c>
      <c r="T4" s="232">
        <v>3</v>
      </c>
      <c r="U4" s="232">
        <v>5</v>
      </c>
      <c r="V4" s="232">
        <v>4</v>
      </c>
      <c r="W4" s="232">
        <v>6</v>
      </c>
      <c r="X4" s="232">
        <v>2</v>
      </c>
      <c r="Y4" s="232">
        <v>3</v>
      </c>
      <c r="Z4" s="232">
        <v>3</v>
      </c>
      <c r="AA4" s="159">
        <v>2</v>
      </c>
      <c r="AB4" s="232">
        <v>2</v>
      </c>
      <c r="AC4" s="232">
        <v>2</v>
      </c>
      <c r="AD4" s="232">
        <v>1</v>
      </c>
      <c r="AE4" s="159">
        <v>1</v>
      </c>
      <c r="AF4" s="232">
        <v>723</v>
      </c>
      <c r="AG4" s="65">
        <v>24</v>
      </c>
      <c r="AH4" s="65">
        <f t="shared" si="0"/>
        <v>5</v>
      </c>
    </row>
    <row r="5" spans="1:34" ht="15" customHeight="1">
      <c r="A5" s="254"/>
      <c r="B5" s="249" t="s">
        <v>10</v>
      </c>
      <c r="C5" s="238">
        <v>595</v>
      </c>
      <c r="D5" s="159">
        <v>2</v>
      </c>
      <c r="E5" s="232">
        <v>3</v>
      </c>
      <c r="F5" s="232">
        <v>3</v>
      </c>
      <c r="G5" s="232">
        <v>2</v>
      </c>
      <c r="H5" s="232">
        <v>2</v>
      </c>
      <c r="I5" s="232">
        <v>1</v>
      </c>
      <c r="J5" s="232">
        <v>2</v>
      </c>
      <c r="K5" s="232">
        <v>2</v>
      </c>
      <c r="L5" s="159">
        <v>3</v>
      </c>
      <c r="M5" s="232">
        <v>2</v>
      </c>
      <c r="N5" s="232">
        <v>4</v>
      </c>
      <c r="O5" s="232">
        <v>4</v>
      </c>
      <c r="P5" s="232">
        <v>4</v>
      </c>
      <c r="Q5" s="232">
        <v>4</v>
      </c>
      <c r="R5" s="232">
        <v>2</v>
      </c>
      <c r="S5" s="159">
        <v>5</v>
      </c>
      <c r="T5" s="232">
        <v>7</v>
      </c>
      <c r="U5" s="232">
        <v>3</v>
      </c>
      <c r="V5" s="232">
        <v>5</v>
      </c>
      <c r="W5" s="232">
        <v>5</v>
      </c>
      <c r="X5" s="232">
        <v>5</v>
      </c>
      <c r="Y5" s="232">
        <v>7</v>
      </c>
      <c r="Z5" s="232">
        <v>7</v>
      </c>
      <c r="AA5" s="159">
        <v>3</v>
      </c>
      <c r="AB5" s="232">
        <v>3</v>
      </c>
      <c r="AC5" s="232">
        <v>4</v>
      </c>
      <c r="AD5" s="232">
        <v>3</v>
      </c>
      <c r="AE5" s="159">
        <v>7</v>
      </c>
      <c r="AF5" s="232">
        <v>595</v>
      </c>
      <c r="AG5" s="65">
        <v>24</v>
      </c>
      <c r="AH5" s="65">
        <f t="shared" si="0"/>
        <v>5</v>
      </c>
    </row>
    <row r="6" spans="1:34" ht="15" customHeight="1">
      <c r="A6" s="254"/>
      <c r="B6" s="249" t="s">
        <v>13</v>
      </c>
      <c r="C6" s="238">
        <v>404</v>
      </c>
      <c r="D6" s="159">
        <v>5</v>
      </c>
      <c r="E6" s="232">
        <v>10</v>
      </c>
      <c r="F6" s="232">
        <v>4</v>
      </c>
      <c r="G6" s="232">
        <v>6</v>
      </c>
      <c r="H6" s="232">
        <v>4</v>
      </c>
      <c r="I6" s="232">
        <v>2</v>
      </c>
      <c r="J6" s="232"/>
      <c r="K6" s="232">
        <v>5</v>
      </c>
      <c r="L6" s="159">
        <v>4</v>
      </c>
      <c r="M6" s="232">
        <v>5</v>
      </c>
      <c r="N6" s="232">
        <v>6</v>
      </c>
      <c r="O6" s="232">
        <v>6</v>
      </c>
      <c r="P6" s="232">
        <v>3</v>
      </c>
      <c r="Q6" s="232">
        <v>5</v>
      </c>
      <c r="R6" s="232">
        <v>3</v>
      </c>
      <c r="S6" s="159">
        <v>6</v>
      </c>
      <c r="T6" s="232"/>
      <c r="U6" s="232">
        <v>6</v>
      </c>
      <c r="V6" s="232"/>
      <c r="W6" s="232">
        <v>7</v>
      </c>
      <c r="X6" s="232">
        <v>4</v>
      </c>
      <c r="Y6" s="232">
        <v>5</v>
      </c>
      <c r="Z6" s="232"/>
      <c r="AA6" s="159">
        <v>5</v>
      </c>
      <c r="AB6" s="232">
        <v>4</v>
      </c>
      <c r="AC6" s="232">
        <v>8</v>
      </c>
      <c r="AD6" s="232">
        <v>5</v>
      </c>
      <c r="AE6" s="159">
        <v>6</v>
      </c>
      <c r="AF6" s="232">
        <v>404</v>
      </c>
      <c r="AG6" s="65">
        <v>20</v>
      </c>
      <c r="AH6" s="65">
        <f t="shared" si="0"/>
        <v>5</v>
      </c>
    </row>
    <row r="7" spans="1:34" ht="15" customHeight="1">
      <c r="A7" s="254"/>
      <c r="B7" s="249" t="s">
        <v>12</v>
      </c>
      <c r="C7" s="238">
        <v>337</v>
      </c>
      <c r="D7" s="159">
        <v>12</v>
      </c>
      <c r="E7" s="232"/>
      <c r="F7" s="232">
        <v>5</v>
      </c>
      <c r="G7" s="232"/>
      <c r="H7" s="232">
        <v>8</v>
      </c>
      <c r="I7" s="232"/>
      <c r="J7" s="232">
        <v>11</v>
      </c>
      <c r="K7" s="232"/>
      <c r="L7" s="159">
        <v>10</v>
      </c>
      <c r="M7" s="232">
        <v>4</v>
      </c>
      <c r="N7" s="232">
        <v>7</v>
      </c>
      <c r="O7" s="232"/>
      <c r="P7" s="232">
        <v>9</v>
      </c>
      <c r="Q7" s="232"/>
      <c r="R7" s="232"/>
      <c r="S7" s="159">
        <v>4</v>
      </c>
      <c r="T7" s="232">
        <v>4</v>
      </c>
      <c r="U7" s="232">
        <v>9</v>
      </c>
      <c r="V7" s="232">
        <v>3</v>
      </c>
      <c r="W7" s="232">
        <v>2</v>
      </c>
      <c r="X7" s="232">
        <v>11</v>
      </c>
      <c r="Y7" s="232">
        <v>4</v>
      </c>
      <c r="Z7" s="232">
        <v>4</v>
      </c>
      <c r="AA7" s="159">
        <v>7</v>
      </c>
      <c r="AB7" s="232">
        <v>9</v>
      </c>
      <c r="AC7" s="232">
        <v>7</v>
      </c>
      <c r="AD7" s="232">
        <v>7</v>
      </c>
      <c r="AE7" s="159">
        <v>4</v>
      </c>
      <c r="AF7" s="232">
        <v>337</v>
      </c>
      <c r="AG7" s="65">
        <v>17</v>
      </c>
      <c r="AH7" s="65">
        <f t="shared" si="0"/>
        <v>5</v>
      </c>
    </row>
    <row r="8" spans="1:34" ht="15" customHeight="1">
      <c r="A8" s="254"/>
      <c r="B8" s="249" t="s">
        <v>11</v>
      </c>
      <c r="C8" s="238">
        <v>337</v>
      </c>
      <c r="D8" s="159">
        <v>6</v>
      </c>
      <c r="E8" s="232">
        <v>7</v>
      </c>
      <c r="F8" s="232">
        <v>6</v>
      </c>
      <c r="G8" s="232">
        <v>4</v>
      </c>
      <c r="H8" s="232">
        <v>6</v>
      </c>
      <c r="I8" s="232">
        <v>5</v>
      </c>
      <c r="J8" s="232">
        <v>3</v>
      </c>
      <c r="K8" s="232"/>
      <c r="L8" s="159">
        <v>6</v>
      </c>
      <c r="M8" s="232">
        <v>9</v>
      </c>
      <c r="N8" s="232">
        <v>5</v>
      </c>
      <c r="O8" s="232">
        <v>5</v>
      </c>
      <c r="P8" s="232"/>
      <c r="Q8" s="232"/>
      <c r="R8" s="232">
        <v>9</v>
      </c>
      <c r="S8" s="159">
        <v>8</v>
      </c>
      <c r="T8" s="232">
        <v>8</v>
      </c>
      <c r="U8" s="232">
        <v>4</v>
      </c>
      <c r="V8" s="232">
        <v>7</v>
      </c>
      <c r="W8" s="232"/>
      <c r="X8" s="232">
        <v>6</v>
      </c>
      <c r="Y8" s="232">
        <v>13</v>
      </c>
      <c r="Z8" s="232">
        <v>6</v>
      </c>
      <c r="AA8" s="159">
        <v>6</v>
      </c>
      <c r="AB8" s="232">
        <v>7</v>
      </c>
      <c r="AC8" s="232">
        <v>3</v>
      </c>
      <c r="AD8" s="232">
        <v>6</v>
      </c>
      <c r="AE8" s="159">
        <v>11</v>
      </c>
      <c r="AF8" s="232">
        <v>337</v>
      </c>
      <c r="AG8" s="65">
        <v>20</v>
      </c>
      <c r="AH8" s="65">
        <f t="shared" si="0"/>
        <v>5</v>
      </c>
    </row>
    <row r="9" spans="1:34" ht="15" customHeight="1">
      <c r="A9" s="254"/>
      <c r="B9" s="249" t="s">
        <v>89</v>
      </c>
      <c r="C9" s="238">
        <v>241</v>
      </c>
      <c r="D9" s="159"/>
      <c r="E9" s="232"/>
      <c r="F9" s="232"/>
      <c r="G9" s="232">
        <v>7</v>
      </c>
      <c r="H9" s="232">
        <v>11</v>
      </c>
      <c r="I9" s="232"/>
      <c r="J9" s="232"/>
      <c r="K9" s="232"/>
      <c r="L9" s="159">
        <v>9</v>
      </c>
      <c r="M9" s="232"/>
      <c r="N9" s="232">
        <v>3</v>
      </c>
      <c r="O9" s="232">
        <v>10</v>
      </c>
      <c r="P9" s="232"/>
      <c r="Q9" s="232"/>
      <c r="R9" s="232">
        <v>7</v>
      </c>
      <c r="S9" s="159">
        <v>7</v>
      </c>
      <c r="T9" s="232">
        <v>12</v>
      </c>
      <c r="U9" s="232">
        <v>7</v>
      </c>
      <c r="V9" s="232">
        <v>6</v>
      </c>
      <c r="W9" s="232">
        <v>4</v>
      </c>
      <c r="X9" s="232"/>
      <c r="Y9" s="232">
        <v>11</v>
      </c>
      <c r="Z9" s="232">
        <v>5</v>
      </c>
      <c r="AA9" s="159">
        <v>8</v>
      </c>
      <c r="AB9" s="232">
        <v>5</v>
      </c>
      <c r="AC9" s="232">
        <v>9</v>
      </c>
      <c r="AD9" s="232"/>
      <c r="AE9" s="159"/>
      <c r="AF9" s="232">
        <v>241</v>
      </c>
      <c r="AG9" s="65">
        <v>13</v>
      </c>
      <c r="AH9" s="65">
        <f t="shared" si="0"/>
        <v>3</v>
      </c>
    </row>
    <row r="10" spans="1:34" ht="15" customHeight="1">
      <c r="A10" s="254"/>
      <c r="B10" s="249" t="s">
        <v>15</v>
      </c>
      <c r="C10" s="238">
        <v>237</v>
      </c>
      <c r="D10" s="159">
        <v>9</v>
      </c>
      <c r="E10" s="232">
        <v>8</v>
      </c>
      <c r="F10" s="232"/>
      <c r="G10" s="232"/>
      <c r="H10" s="232">
        <v>12</v>
      </c>
      <c r="I10" s="232"/>
      <c r="J10" s="232">
        <v>8</v>
      </c>
      <c r="K10" s="232"/>
      <c r="L10" s="159">
        <v>7</v>
      </c>
      <c r="M10" s="232">
        <v>7</v>
      </c>
      <c r="N10" s="232"/>
      <c r="O10" s="232">
        <v>7</v>
      </c>
      <c r="P10" s="232"/>
      <c r="Q10" s="232">
        <v>7</v>
      </c>
      <c r="R10" s="232">
        <v>8</v>
      </c>
      <c r="S10" s="159">
        <v>9</v>
      </c>
      <c r="T10" s="232">
        <v>10</v>
      </c>
      <c r="U10" s="232"/>
      <c r="V10" s="232"/>
      <c r="W10" s="232">
        <v>8</v>
      </c>
      <c r="X10" s="232">
        <v>9</v>
      </c>
      <c r="Y10" s="232">
        <v>8</v>
      </c>
      <c r="Z10" s="232">
        <v>9</v>
      </c>
      <c r="AA10" s="159">
        <v>9</v>
      </c>
      <c r="AB10" s="232">
        <v>8</v>
      </c>
      <c r="AC10" s="232">
        <v>6</v>
      </c>
      <c r="AD10" s="232">
        <v>9</v>
      </c>
      <c r="AE10" s="159">
        <v>13</v>
      </c>
      <c r="AF10" s="232">
        <v>237</v>
      </c>
      <c r="AG10" s="65">
        <v>16</v>
      </c>
      <c r="AH10" s="65">
        <f t="shared" si="0"/>
        <v>5</v>
      </c>
    </row>
    <row r="11" spans="1:34" ht="15" customHeight="1">
      <c r="A11" s="254"/>
      <c r="B11" s="249" t="s">
        <v>16</v>
      </c>
      <c r="C11" s="238">
        <v>186</v>
      </c>
      <c r="D11" s="159">
        <v>7</v>
      </c>
      <c r="E11" s="232">
        <v>5</v>
      </c>
      <c r="F11" s="232"/>
      <c r="G11" s="232"/>
      <c r="H11" s="232">
        <v>7</v>
      </c>
      <c r="I11" s="232">
        <v>6</v>
      </c>
      <c r="J11" s="232">
        <v>7</v>
      </c>
      <c r="K11" s="232"/>
      <c r="L11" s="159"/>
      <c r="M11" s="232">
        <v>8</v>
      </c>
      <c r="N11" s="232"/>
      <c r="O11" s="232"/>
      <c r="P11" s="232">
        <v>6</v>
      </c>
      <c r="Q11" s="232"/>
      <c r="R11" s="232"/>
      <c r="S11" s="159"/>
      <c r="T11" s="232"/>
      <c r="U11" s="232"/>
      <c r="V11" s="232"/>
      <c r="W11" s="232"/>
      <c r="X11" s="232"/>
      <c r="Y11" s="232"/>
      <c r="Z11" s="232">
        <v>8</v>
      </c>
      <c r="AA11" s="159"/>
      <c r="AB11" s="232"/>
      <c r="AC11" s="232"/>
      <c r="AD11" s="232"/>
      <c r="AE11" s="159">
        <v>5</v>
      </c>
      <c r="AF11" s="232">
        <v>186</v>
      </c>
      <c r="AG11" s="65">
        <v>8</v>
      </c>
      <c r="AH11" s="65">
        <f t="shared" si="0"/>
        <v>2</v>
      </c>
    </row>
    <row r="12" spans="1:34" ht="15" customHeight="1">
      <c r="A12" s="254"/>
      <c r="B12" s="249" t="s">
        <v>19</v>
      </c>
      <c r="C12" s="238">
        <v>185</v>
      </c>
      <c r="D12" s="159">
        <v>8</v>
      </c>
      <c r="E12" s="232">
        <v>11</v>
      </c>
      <c r="F12" s="232"/>
      <c r="G12" s="232">
        <v>8</v>
      </c>
      <c r="H12" s="232">
        <v>9</v>
      </c>
      <c r="I12" s="232">
        <v>10</v>
      </c>
      <c r="J12" s="232">
        <v>9</v>
      </c>
      <c r="K12" s="232"/>
      <c r="L12" s="159">
        <v>8</v>
      </c>
      <c r="M12" s="232">
        <v>6</v>
      </c>
      <c r="N12" s="232">
        <v>9</v>
      </c>
      <c r="O12" s="232"/>
      <c r="P12" s="232">
        <v>7</v>
      </c>
      <c r="Q12" s="232">
        <v>8</v>
      </c>
      <c r="R12" s="232"/>
      <c r="S12" s="159"/>
      <c r="T12" s="232"/>
      <c r="U12" s="232"/>
      <c r="V12" s="232"/>
      <c r="W12" s="232"/>
      <c r="X12" s="232">
        <v>12</v>
      </c>
      <c r="Y12" s="232">
        <v>10</v>
      </c>
      <c r="Z12" s="232"/>
      <c r="AA12" s="159"/>
      <c r="AB12" s="232"/>
      <c r="AC12" s="232"/>
      <c r="AD12" s="232">
        <v>8</v>
      </c>
      <c r="AE12" s="159"/>
      <c r="AF12" s="232">
        <v>185</v>
      </c>
      <c r="AG12" s="65">
        <v>12</v>
      </c>
      <c r="AH12" s="65">
        <f t="shared" si="0"/>
        <v>2</v>
      </c>
    </row>
    <row r="13" spans="1:34" ht="15" customHeight="1">
      <c r="A13" s="254"/>
      <c r="B13" s="249" t="s">
        <v>90</v>
      </c>
      <c r="C13" s="238">
        <v>153</v>
      </c>
      <c r="D13" s="159"/>
      <c r="E13" s="232">
        <v>9</v>
      </c>
      <c r="F13" s="232"/>
      <c r="G13" s="232"/>
      <c r="H13" s="232"/>
      <c r="I13" s="232"/>
      <c r="J13" s="232"/>
      <c r="K13" s="232"/>
      <c r="L13" s="159">
        <v>11</v>
      </c>
      <c r="M13" s="232"/>
      <c r="N13" s="232"/>
      <c r="O13" s="232"/>
      <c r="P13" s="232"/>
      <c r="Q13" s="232">
        <v>6</v>
      </c>
      <c r="R13" s="232"/>
      <c r="S13" s="159">
        <v>12</v>
      </c>
      <c r="T13" s="232"/>
      <c r="U13" s="232">
        <v>12</v>
      </c>
      <c r="V13" s="232"/>
      <c r="W13" s="232">
        <v>9</v>
      </c>
      <c r="X13" s="232"/>
      <c r="Y13" s="232">
        <v>9</v>
      </c>
      <c r="Z13" s="232"/>
      <c r="AA13" s="159">
        <v>10</v>
      </c>
      <c r="AB13" s="232"/>
      <c r="AC13" s="232">
        <v>10</v>
      </c>
      <c r="AD13" s="232"/>
      <c r="AE13" s="159"/>
      <c r="AF13" s="232">
        <v>153</v>
      </c>
      <c r="AG13" s="65">
        <v>6</v>
      </c>
      <c r="AH13" s="65">
        <f t="shared" si="0"/>
        <v>3</v>
      </c>
    </row>
    <row r="14" spans="1:34" ht="15" customHeight="1">
      <c r="A14" s="254"/>
      <c r="B14" s="250" t="s">
        <v>17</v>
      </c>
      <c r="C14" s="237">
        <v>151</v>
      </c>
      <c r="D14" s="159">
        <v>10</v>
      </c>
      <c r="E14" s="230">
        <v>6</v>
      </c>
      <c r="F14" s="230"/>
      <c r="G14" s="230"/>
      <c r="H14" s="230">
        <v>14</v>
      </c>
      <c r="I14" s="230">
        <v>8</v>
      </c>
      <c r="J14" s="230"/>
      <c r="K14" s="230">
        <v>6</v>
      </c>
      <c r="L14" s="159"/>
      <c r="M14" s="230"/>
      <c r="N14" s="230"/>
      <c r="O14" s="230"/>
      <c r="P14" s="230">
        <v>8</v>
      </c>
      <c r="Q14" s="230"/>
      <c r="R14" s="230">
        <v>6</v>
      </c>
      <c r="S14" s="159">
        <v>13</v>
      </c>
      <c r="T14" s="230">
        <v>11</v>
      </c>
      <c r="U14" s="230"/>
      <c r="V14" s="230">
        <v>8</v>
      </c>
      <c r="W14" s="230"/>
      <c r="X14" s="230"/>
      <c r="Y14" s="230">
        <v>14</v>
      </c>
      <c r="Z14" s="230"/>
      <c r="AA14" s="159"/>
      <c r="AB14" s="230"/>
      <c r="AC14" s="230"/>
      <c r="AD14" s="230"/>
      <c r="AE14" s="159"/>
      <c r="AF14" s="230">
        <v>151</v>
      </c>
      <c r="AG14" s="65">
        <v>9</v>
      </c>
      <c r="AH14" s="65">
        <f t="shared" si="0"/>
        <v>2</v>
      </c>
    </row>
    <row r="15" spans="1:34" ht="15" customHeight="1">
      <c r="A15" s="231"/>
      <c r="B15" s="251" t="s">
        <v>21</v>
      </c>
      <c r="C15" s="238">
        <v>138</v>
      </c>
      <c r="D15" s="263">
        <v>13</v>
      </c>
      <c r="E15" s="232"/>
      <c r="F15" s="232"/>
      <c r="G15" s="252">
        <v>9</v>
      </c>
      <c r="H15" s="252">
        <v>13</v>
      </c>
      <c r="I15" s="252">
        <v>7</v>
      </c>
      <c r="J15" s="232"/>
      <c r="K15" s="232"/>
      <c r="L15" s="159"/>
      <c r="M15" s="232"/>
      <c r="N15" s="232"/>
      <c r="O15" s="232"/>
      <c r="P15" s="232"/>
      <c r="Q15" s="232"/>
      <c r="R15" s="232"/>
      <c r="S15" s="159"/>
      <c r="T15" s="232"/>
      <c r="U15" s="252">
        <v>10</v>
      </c>
      <c r="V15" s="232"/>
      <c r="W15" s="232"/>
      <c r="X15" s="232"/>
      <c r="Y15" s="252">
        <v>12</v>
      </c>
      <c r="Z15" s="232"/>
      <c r="AA15" s="159"/>
      <c r="AB15" s="232"/>
      <c r="AC15" s="232"/>
      <c r="AD15" s="232"/>
      <c r="AE15" s="263">
        <v>10</v>
      </c>
      <c r="AF15" s="232">
        <v>138</v>
      </c>
      <c r="AG15" s="65">
        <v>6</v>
      </c>
      <c r="AH15" s="65">
        <f t="shared" si="0"/>
        <v>2</v>
      </c>
    </row>
    <row r="16" spans="1:34" ht="15" customHeight="1">
      <c r="A16" s="231"/>
      <c r="B16" s="251" t="s">
        <v>20</v>
      </c>
      <c r="C16" s="238">
        <v>135</v>
      </c>
      <c r="D16" s="159"/>
      <c r="E16" s="232"/>
      <c r="F16" s="232"/>
      <c r="G16" s="232"/>
      <c r="H16" s="232"/>
      <c r="I16" s="232"/>
      <c r="J16" s="252">
        <v>12</v>
      </c>
      <c r="K16" s="232"/>
      <c r="L16" s="159"/>
      <c r="M16" s="232"/>
      <c r="N16" s="232"/>
      <c r="O16" s="252">
        <v>9</v>
      </c>
      <c r="P16" s="252">
        <v>10</v>
      </c>
      <c r="Q16" s="232"/>
      <c r="R16" s="232"/>
      <c r="S16" s="263">
        <v>10</v>
      </c>
      <c r="T16" s="232"/>
      <c r="U16" s="252">
        <v>8</v>
      </c>
      <c r="V16" s="232"/>
      <c r="W16" s="232"/>
      <c r="X16" s="252">
        <v>8</v>
      </c>
      <c r="Y16" s="252">
        <v>6</v>
      </c>
      <c r="Z16" s="232"/>
      <c r="AA16" s="159"/>
      <c r="AB16" s="232"/>
      <c r="AC16" s="232"/>
      <c r="AD16" s="232"/>
      <c r="AE16" s="263">
        <v>12</v>
      </c>
      <c r="AF16" s="232">
        <v>135</v>
      </c>
      <c r="AG16" s="65">
        <v>7</v>
      </c>
      <c r="AH16" s="65">
        <f t="shared" si="0"/>
        <v>2</v>
      </c>
    </row>
    <row r="17" spans="1:34" ht="15" customHeight="1">
      <c r="A17" s="231"/>
      <c r="B17" s="251" t="s">
        <v>22</v>
      </c>
      <c r="C17" s="238">
        <v>135</v>
      </c>
      <c r="D17" s="263">
        <v>11</v>
      </c>
      <c r="E17" s="232"/>
      <c r="F17" s="232"/>
      <c r="G17" s="232"/>
      <c r="H17" s="252">
        <v>10</v>
      </c>
      <c r="I17" s="252">
        <v>12</v>
      </c>
      <c r="J17" s="252">
        <v>5</v>
      </c>
      <c r="K17" s="232"/>
      <c r="L17" s="159"/>
      <c r="M17" s="232"/>
      <c r="N17" s="232"/>
      <c r="O17" s="232"/>
      <c r="P17" s="252">
        <v>11</v>
      </c>
      <c r="Q17" s="232"/>
      <c r="R17" s="232"/>
      <c r="S17" s="159"/>
      <c r="T17" s="232"/>
      <c r="U17" s="232"/>
      <c r="V17" s="232"/>
      <c r="W17" s="252">
        <v>10</v>
      </c>
      <c r="X17" s="232"/>
      <c r="Y17" s="232"/>
      <c r="Z17" s="252">
        <v>10</v>
      </c>
      <c r="AA17" s="159"/>
      <c r="AB17" s="232"/>
      <c r="AC17" s="232"/>
      <c r="AD17" s="232"/>
      <c r="AE17" s="263">
        <v>9</v>
      </c>
      <c r="AF17" s="232">
        <v>135</v>
      </c>
      <c r="AG17" s="65">
        <v>7</v>
      </c>
      <c r="AH17" s="65">
        <f t="shared" si="0"/>
        <v>2</v>
      </c>
    </row>
    <row r="18" spans="1:34" ht="15" customHeight="1">
      <c r="A18" s="231"/>
      <c r="B18" s="251" t="s">
        <v>23</v>
      </c>
      <c r="C18" s="238">
        <v>129</v>
      </c>
      <c r="D18" s="159"/>
      <c r="E18" s="252">
        <v>12</v>
      </c>
      <c r="F18" s="232"/>
      <c r="G18" s="232"/>
      <c r="H18" s="232"/>
      <c r="I18" s="232"/>
      <c r="J18" s="252">
        <v>10</v>
      </c>
      <c r="K18" s="232"/>
      <c r="L18" s="159"/>
      <c r="M18" s="252">
        <v>11</v>
      </c>
      <c r="N18" s="232"/>
      <c r="O18" s="232"/>
      <c r="P18" s="232"/>
      <c r="Q18" s="232"/>
      <c r="R18" s="232"/>
      <c r="S18" s="263">
        <v>11</v>
      </c>
      <c r="T18" s="252">
        <v>5</v>
      </c>
      <c r="U18" s="232"/>
      <c r="V18" s="232"/>
      <c r="W18" s="232"/>
      <c r="X18" s="252">
        <v>10</v>
      </c>
      <c r="Y18" s="232"/>
      <c r="Z18" s="232"/>
      <c r="AA18" s="159"/>
      <c r="AB18" s="232"/>
      <c r="AC18" s="232"/>
      <c r="AD18" s="232"/>
      <c r="AE18" s="159"/>
      <c r="AF18" s="232">
        <v>129</v>
      </c>
      <c r="AG18" s="65">
        <v>5</v>
      </c>
      <c r="AH18" s="65">
        <f t="shared" si="0"/>
        <v>1</v>
      </c>
    </row>
    <row r="19" spans="1:34" ht="15" customHeight="1">
      <c r="A19" s="231"/>
      <c r="B19" s="251" t="s">
        <v>91</v>
      </c>
      <c r="C19" s="238">
        <v>95</v>
      </c>
      <c r="D19" s="159"/>
      <c r="E19" s="232"/>
      <c r="F19" s="232"/>
      <c r="G19" s="232"/>
      <c r="H19" s="232"/>
      <c r="I19" s="232"/>
      <c r="J19" s="232"/>
      <c r="K19" s="232"/>
      <c r="L19" s="159"/>
      <c r="M19" s="232"/>
      <c r="N19" s="232"/>
      <c r="O19" s="232"/>
      <c r="P19" s="232"/>
      <c r="Q19" s="232"/>
      <c r="R19" s="232"/>
      <c r="S19" s="159"/>
      <c r="T19" s="232"/>
      <c r="U19" s="252">
        <v>11</v>
      </c>
      <c r="V19" s="232"/>
      <c r="W19" s="232"/>
      <c r="X19" s="232"/>
      <c r="Y19" s="232"/>
      <c r="Z19" s="232"/>
      <c r="AA19" s="159"/>
      <c r="AB19" s="232"/>
      <c r="AC19" s="232"/>
      <c r="AD19" s="232"/>
      <c r="AE19" s="263">
        <v>8</v>
      </c>
      <c r="AF19" s="232">
        <v>95</v>
      </c>
      <c r="AG19" s="65">
        <v>2</v>
      </c>
      <c r="AH19" s="65">
        <f t="shared" si="0"/>
        <v>1</v>
      </c>
    </row>
    <row r="20" spans="1:34" ht="15" customHeight="1">
      <c r="A20" s="231"/>
      <c r="B20" s="251" t="s">
        <v>31</v>
      </c>
      <c r="C20" s="238">
        <v>90</v>
      </c>
      <c r="D20" s="159"/>
      <c r="E20" s="232"/>
      <c r="F20" s="232"/>
      <c r="G20" s="232"/>
      <c r="H20" s="232"/>
      <c r="I20" s="232"/>
      <c r="J20" s="232"/>
      <c r="K20" s="232"/>
      <c r="L20" s="159"/>
      <c r="M20" s="232"/>
      <c r="N20" s="232"/>
      <c r="O20" s="232"/>
      <c r="P20" s="232"/>
      <c r="Q20" s="232"/>
      <c r="R20" s="232"/>
      <c r="S20" s="159"/>
      <c r="T20" s="232"/>
      <c r="U20" s="232"/>
      <c r="V20" s="232"/>
      <c r="W20" s="232"/>
      <c r="X20" s="232"/>
      <c r="Y20" s="232"/>
      <c r="Z20" s="232"/>
      <c r="AA20" s="159"/>
      <c r="AB20" s="232"/>
      <c r="AC20" s="252">
        <v>11</v>
      </c>
      <c r="AD20" s="232"/>
      <c r="AE20" s="159"/>
      <c r="AF20" s="232">
        <v>90</v>
      </c>
      <c r="AG20" s="65">
        <v>1</v>
      </c>
      <c r="AH20" s="65">
        <f t="shared" si="0"/>
        <v>0</v>
      </c>
    </row>
    <row r="21" spans="1:34" ht="15" customHeight="1">
      <c r="A21" s="231"/>
      <c r="B21" s="251" t="s">
        <v>26</v>
      </c>
      <c r="C21" s="238">
        <v>86</v>
      </c>
      <c r="D21" s="159"/>
      <c r="E21" s="232"/>
      <c r="F21" s="232"/>
      <c r="G21" s="232"/>
      <c r="H21" s="252">
        <v>15</v>
      </c>
      <c r="I21" s="232"/>
      <c r="J21" s="232"/>
      <c r="K21" s="232"/>
      <c r="L21" s="159"/>
      <c r="M21" s="232"/>
      <c r="N21" s="232"/>
      <c r="O21" s="232"/>
      <c r="P21" s="232"/>
      <c r="Q21" s="232"/>
      <c r="R21" s="232"/>
      <c r="S21" s="159"/>
      <c r="T21" s="252">
        <v>6</v>
      </c>
      <c r="U21" s="232"/>
      <c r="V21" s="232"/>
      <c r="W21" s="232"/>
      <c r="X21" s="252">
        <v>7</v>
      </c>
      <c r="Y21" s="232"/>
      <c r="Z21" s="232"/>
      <c r="AA21" s="159"/>
      <c r="AB21" s="232"/>
      <c r="AC21" s="232"/>
      <c r="AD21" s="232"/>
      <c r="AE21" s="159"/>
      <c r="AF21" s="232">
        <v>86</v>
      </c>
      <c r="AG21" s="65">
        <v>3</v>
      </c>
      <c r="AH21" s="65">
        <f t="shared" si="0"/>
        <v>0</v>
      </c>
    </row>
    <row r="22" spans="1:34" ht="15" customHeight="1">
      <c r="A22" s="231"/>
      <c r="B22" s="251" t="s">
        <v>24</v>
      </c>
      <c r="C22" s="238">
        <v>73</v>
      </c>
      <c r="D22" s="159"/>
      <c r="E22" s="232"/>
      <c r="F22" s="232"/>
      <c r="G22" s="232"/>
      <c r="H22" s="232"/>
      <c r="I22" s="252">
        <v>11</v>
      </c>
      <c r="J22" s="232"/>
      <c r="K22" s="232"/>
      <c r="L22" s="159"/>
      <c r="M22" s="232"/>
      <c r="N22" s="232"/>
      <c r="O22" s="252">
        <v>11</v>
      </c>
      <c r="P22" s="232"/>
      <c r="Q22" s="232"/>
      <c r="R22" s="232"/>
      <c r="S22" s="159"/>
      <c r="T22" s="232"/>
      <c r="U22" s="232"/>
      <c r="V22" s="232"/>
      <c r="W22" s="232"/>
      <c r="X22" s="232"/>
      <c r="Y22" s="232"/>
      <c r="Z22" s="232"/>
      <c r="AA22" s="159"/>
      <c r="AB22" s="232"/>
      <c r="AC22" s="232"/>
      <c r="AD22" s="232"/>
      <c r="AE22" s="159"/>
      <c r="AF22" s="232">
        <v>73</v>
      </c>
      <c r="AG22" s="65">
        <v>2</v>
      </c>
      <c r="AH22" s="65">
        <f t="shared" si="0"/>
        <v>0</v>
      </c>
    </row>
    <row r="23" spans="1:34" ht="15" customHeight="1">
      <c r="A23" s="231"/>
      <c r="B23" s="251" t="s">
        <v>29</v>
      </c>
      <c r="C23" s="238">
        <v>62</v>
      </c>
      <c r="D23" s="159"/>
      <c r="E23" s="232"/>
      <c r="F23" s="232"/>
      <c r="G23" s="232"/>
      <c r="H23" s="232"/>
      <c r="I23" s="232"/>
      <c r="J23" s="232"/>
      <c r="K23" s="232"/>
      <c r="L23" s="159"/>
      <c r="M23" s="252">
        <v>12</v>
      </c>
      <c r="N23" s="232"/>
      <c r="P23" s="232"/>
      <c r="Q23" s="232"/>
      <c r="R23" s="232"/>
      <c r="S23" s="159"/>
      <c r="T23" s="252">
        <v>9</v>
      </c>
      <c r="U23" s="232"/>
      <c r="V23" s="232"/>
      <c r="W23" s="232"/>
      <c r="X23" s="232"/>
      <c r="Y23" s="232"/>
      <c r="Z23" s="232"/>
      <c r="AA23" s="159"/>
      <c r="AB23" s="232"/>
      <c r="AC23" s="232"/>
      <c r="AD23" s="232"/>
      <c r="AE23" s="159"/>
      <c r="AF23" s="232">
        <v>62</v>
      </c>
      <c r="AG23" s="65">
        <v>2</v>
      </c>
      <c r="AH23" s="65">
        <f t="shared" si="0"/>
        <v>0</v>
      </c>
    </row>
    <row r="24" spans="1:34" ht="15" customHeight="1">
      <c r="A24" s="231"/>
      <c r="B24" s="231" t="s">
        <v>27</v>
      </c>
      <c r="C24" s="238">
        <v>56</v>
      </c>
      <c r="D24" s="159"/>
      <c r="E24" s="232"/>
      <c r="F24" s="232"/>
      <c r="G24" s="232"/>
      <c r="H24" s="232"/>
      <c r="I24" s="232"/>
      <c r="J24" s="232"/>
      <c r="K24" s="232"/>
      <c r="L24" s="159"/>
      <c r="M24" s="232"/>
      <c r="N24" s="232"/>
      <c r="O24" s="232"/>
      <c r="P24" s="232"/>
      <c r="Q24" s="232"/>
      <c r="R24" s="232"/>
      <c r="S24" s="159"/>
      <c r="T24" s="232"/>
      <c r="U24" s="232"/>
      <c r="V24" s="232"/>
      <c r="W24" s="232"/>
      <c r="X24" s="232"/>
      <c r="Y24" s="232"/>
      <c r="Z24" s="232"/>
      <c r="AA24" s="159"/>
      <c r="AB24" s="230"/>
      <c r="AC24" s="232"/>
      <c r="AD24" s="232"/>
      <c r="AE24" s="159"/>
      <c r="AF24" s="232">
        <v>56</v>
      </c>
      <c r="AG24" s="65">
        <v>0</v>
      </c>
      <c r="AH24" s="65">
        <f t="shared" si="0"/>
        <v>0</v>
      </c>
    </row>
    <row r="25" spans="1:34" ht="15" customHeight="1">
      <c r="A25" s="231"/>
      <c r="B25" s="231" t="s">
        <v>28</v>
      </c>
      <c r="C25" s="238">
        <v>51</v>
      </c>
      <c r="D25" s="159"/>
      <c r="E25" s="232"/>
      <c r="F25" s="232"/>
      <c r="G25" s="232"/>
      <c r="H25" s="232"/>
      <c r="I25" s="232"/>
      <c r="J25" s="232"/>
      <c r="K25" s="232"/>
      <c r="L25" s="159"/>
      <c r="M25" s="232"/>
      <c r="N25" s="232"/>
      <c r="O25" s="232"/>
      <c r="P25" s="232"/>
      <c r="Q25" s="232"/>
      <c r="R25" s="232"/>
      <c r="S25" s="159"/>
      <c r="T25" s="232"/>
      <c r="U25" s="232"/>
      <c r="V25" s="232"/>
      <c r="W25" s="232"/>
      <c r="X25" s="232"/>
      <c r="Y25" s="232"/>
      <c r="Z25" s="232"/>
      <c r="AA25" s="159"/>
      <c r="AB25" s="232"/>
      <c r="AC25" s="232"/>
      <c r="AD25" s="232"/>
      <c r="AE25" s="159"/>
      <c r="AF25" s="232">
        <v>51</v>
      </c>
      <c r="AG25" s="65">
        <v>0</v>
      </c>
      <c r="AH25" s="65">
        <f t="shared" si="0"/>
        <v>0</v>
      </c>
    </row>
    <row r="26" spans="1:34" ht="15" customHeight="1">
      <c r="A26" s="231"/>
      <c r="B26" s="251" t="s">
        <v>30</v>
      </c>
      <c r="C26" s="238">
        <v>40</v>
      </c>
      <c r="D26" s="159"/>
      <c r="E26" s="232"/>
      <c r="F26" s="232"/>
      <c r="G26" s="232"/>
      <c r="H26" s="232"/>
      <c r="I26" s="232"/>
      <c r="J26" s="232"/>
      <c r="K26" s="232"/>
      <c r="L26" s="159"/>
      <c r="M26" s="232"/>
      <c r="N26" s="232"/>
      <c r="O26" s="252">
        <v>8</v>
      </c>
      <c r="P26" s="232"/>
      <c r="Q26" s="232"/>
      <c r="R26" s="232"/>
      <c r="S26" s="159"/>
      <c r="T26" s="232"/>
      <c r="U26" s="232"/>
      <c r="V26" s="232"/>
      <c r="W26" s="232"/>
      <c r="X26" s="232"/>
      <c r="Y26" s="232"/>
      <c r="Z26" s="232"/>
      <c r="AA26" s="159"/>
      <c r="AB26" s="232"/>
      <c r="AC26" s="232"/>
      <c r="AD26" s="232"/>
      <c r="AE26" s="159"/>
      <c r="AF26" s="232">
        <v>40</v>
      </c>
      <c r="AG26" s="65">
        <v>1</v>
      </c>
      <c r="AH26" s="65">
        <f t="shared" si="0"/>
        <v>0</v>
      </c>
    </row>
    <row r="27" spans="1:34" ht="15" customHeight="1">
      <c r="A27" s="231"/>
      <c r="B27" s="231" t="s">
        <v>34</v>
      </c>
      <c r="C27" s="238">
        <v>28</v>
      </c>
      <c r="D27" s="159"/>
      <c r="E27" s="232"/>
      <c r="F27" s="232"/>
      <c r="G27" s="232"/>
      <c r="H27" s="232"/>
      <c r="I27" s="232"/>
      <c r="J27" s="232"/>
      <c r="K27" s="232"/>
      <c r="L27" s="159"/>
      <c r="M27" s="232"/>
      <c r="N27" s="232"/>
      <c r="O27" s="232"/>
      <c r="P27" s="232"/>
      <c r="Q27" s="232"/>
      <c r="R27" s="232"/>
      <c r="S27" s="159"/>
      <c r="T27" s="232"/>
      <c r="U27" s="232"/>
      <c r="V27" s="232"/>
      <c r="W27" s="232"/>
      <c r="X27" s="232"/>
      <c r="Y27" s="232"/>
      <c r="Z27" s="232"/>
      <c r="AA27" s="159"/>
      <c r="AB27" s="232"/>
      <c r="AC27" s="232"/>
      <c r="AD27" s="232"/>
      <c r="AE27" s="159"/>
      <c r="AF27" s="232">
        <v>28</v>
      </c>
      <c r="AG27" s="65">
        <v>0</v>
      </c>
      <c r="AH27" s="65">
        <f t="shared" si="0"/>
        <v>0</v>
      </c>
    </row>
    <row r="28" spans="1:34" ht="15" customHeight="1">
      <c r="A28" s="231"/>
      <c r="B28" s="251" t="s">
        <v>32</v>
      </c>
      <c r="C28" s="238">
        <v>27</v>
      </c>
      <c r="D28" s="159"/>
      <c r="E28" s="232"/>
      <c r="F28" s="232"/>
      <c r="G28" s="232"/>
      <c r="H28" s="232"/>
      <c r="I28" s="232"/>
      <c r="J28" s="252">
        <v>13</v>
      </c>
      <c r="K28" s="232"/>
      <c r="L28" s="159"/>
      <c r="M28" s="232"/>
      <c r="N28" s="232"/>
      <c r="O28" s="232"/>
      <c r="P28" s="232"/>
      <c r="Q28" s="232"/>
      <c r="R28" s="232"/>
      <c r="S28" s="159"/>
      <c r="T28" s="232"/>
      <c r="U28" s="232"/>
      <c r="V28" s="232"/>
      <c r="W28" s="232"/>
      <c r="X28" s="232"/>
      <c r="Y28" s="232"/>
      <c r="Z28" s="232"/>
      <c r="AA28" s="159"/>
      <c r="AB28" s="232"/>
      <c r="AC28" s="232"/>
      <c r="AD28" s="232"/>
      <c r="AE28" s="159"/>
      <c r="AF28" s="232">
        <v>27</v>
      </c>
      <c r="AG28" s="65">
        <v>1</v>
      </c>
      <c r="AH28" s="65">
        <f t="shared" si="0"/>
        <v>0</v>
      </c>
    </row>
    <row r="29" spans="1:34" ht="15" customHeight="1">
      <c r="A29" s="231"/>
      <c r="B29" s="231" t="s">
        <v>33</v>
      </c>
      <c r="C29" s="238">
        <v>21</v>
      </c>
      <c r="D29" s="159"/>
      <c r="E29" s="232"/>
      <c r="F29" s="232"/>
      <c r="G29" s="232"/>
      <c r="H29" s="232"/>
      <c r="I29" s="232"/>
      <c r="J29" s="232"/>
      <c r="K29" s="232"/>
      <c r="L29" s="159"/>
      <c r="M29" s="232"/>
      <c r="N29" s="232"/>
      <c r="O29" s="232"/>
      <c r="P29" s="232"/>
      <c r="Q29" s="232"/>
      <c r="R29" s="232"/>
      <c r="S29" s="159"/>
      <c r="T29" s="232"/>
      <c r="U29" s="232"/>
      <c r="V29" s="232"/>
      <c r="W29" s="232"/>
      <c r="X29" s="232"/>
      <c r="Y29" s="232"/>
      <c r="Z29" s="232"/>
      <c r="AA29" s="159"/>
      <c r="AB29" s="232"/>
      <c r="AC29" s="232"/>
      <c r="AD29" s="232"/>
      <c r="AE29" s="159"/>
      <c r="AF29" s="232">
        <v>21</v>
      </c>
      <c r="AG29" s="65">
        <v>0</v>
      </c>
      <c r="AH29" s="65">
        <f t="shared" si="0"/>
        <v>0</v>
      </c>
    </row>
    <row r="30" spans="1:34" ht="15" customHeight="1">
      <c r="A30" s="231"/>
      <c r="B30" s="231" t="s">
        <v>35</v>
      </c>
      <c r="C30" s="238">
        <v>16</v>
      </c>
      <c r="D30" s="159"/>
      <c r="E30" s="232"/>
      <c r="F30" s="232"/>
      <c r="G30" s="232"/>
      <c r="H30" s="232"/>
      <c r="I30" s="232"/>
      <c r="J30" s="232"/>
      <c r="K30" s="232"/>
      <c r="L30" s="159"/>
      <c r="M30" s="232"/>
      <c r="N30" s="232"/>
      <c r="O30" s="232"/>
      <c r="P30" s="232"/>
      <c r="Q30" s="232"/>
      <c r="R30" s="232"/>
      <c r="S30" s="159"/>
      <c r="T30" s="232"/>
      <c r="U30" s="232"/>
      <c r="V30" s="232"/>
      <c r="W30" s="232"/>
      <c r="X30" s="232"/>
      <c r="Y30" s="232"/>
      <c r="Z30" s="232"/>
      <c r="AA30" s="159"/>
      <c r="AB30" s="232"/>
      <c r="AC30" s="232"/>
      <c r="AD30" s="232"/>
      <c r="AE30" s="159"/>
      <c r="AF30" s="232">
        <v>16</v>
      </c>
      <c r="AG30" s="65">
        <v>0</v>
      </c>
      <c r="AH30" s="65">
        <f t="shared" si="0"/>
        <v>0</v>
      </c>
    </row>
    <row r="31" spans="1:34" ht="15" customHeight="1">
      <c r="A31" s="231"/>
      <c r="B31" s="231" t="s">
        <v>92</v>
      </c>
      <c r="C31" s="238">
        <v>12</v>
      </c>
      <c r="D31" s="159"/>
      <c r="E31" s="232"/>
      <c r="F31" s="232"/>
      <c r="G31" s="232"/>
      <c r="H31" s="232"/>
      <c r="I31" s="232"/>
      <c r="J31" s="232"/>
      <c r="K31" s="232"/>
      <c r="L31" s="159"/>
      <c r="M31" s="232"/>
      <c r="N31" s="232"/>
      <c r="O31" s="232"/>
      <c r="P31" s="232"/>
      <c r="Q31" s="232"/>
      <c r="R31" s="232"/>
      <c r="S31" s="159"/>
      <c r="T31" s="232"/>
      <c r="U31" s="232"/>
      <c r="V31" s="232"/>
      <c r="W31" s="232"/>
      <c r="X31" s="232"/>
      <c r="Y31" s="232"/>
      <c r="Z31" s="232"/>
      <c r="AA31" s="159"/>
      <c r="AB31" s="232"/>
      <c r="AC31" s="232"/>
      <c r="AD31" s="232"/>
      <c r="AE31" s="159"/>
      <c r="AF31" s="232">
        <v>12</v>
      </c>
      <c r="AG31" s="65">
        <v>0</v>
      </c>
      <c r="AH31" s="65">
        <f t="shared" si="0"/>
        <v>0</v>
      </c>
    </row>
    <row r="32" spans="1:34" ht="15" customHeight="1">
      <c r="A32" s="231"/>
      <c r="B32" s="231" t="s">
        <v>36</v>
      </c>
      <c r="C32" s="238">
        <v>12</v>
      </c>
      <c r="D32" s="159"/>
      <c r="E32" s="232"/>
      <c r="F32" s="232"/>
      <c r="G32" s="232"/>
      <c r="H32" s="232"/>
      <c r="I32" s="232"/>
      <c r="J32" s="232"/>
      <c r="K32" s="232"/>
      <c r="L32" s="159"/>
      <c r="M32" s="232"/>
      <c r="N32" s="232"/>
      <c r="O32" s="232"/>
      <c r="P32" s="232"/>
      <c r="Q32" s="232"/>
      <c r="R32" s="232"/>
      <c r="S32" s="159"/>
      <c r="T32" s="232"/>
      <c r="U32" s="232"/>
      <c r="V32" s="232"/>
      <c r="W32" s="232"/>
      <c r="X32" s="232"/>
      <c r="Y32" s="232"/>
      <c r="Z32" s="232"/>
      <c r="AA32" s="159"/>
      <c r="AB32" s="232"/>
      <c r="AC32" s="232"/>
      <c r="AD32" s="232"/>
      <c r="AE32" s="159"/>
      <c r="AF32" s="232">
        <v>12</v>
      </c>
      <c r="AG32" s="65">
        <v>0</v>
      </c>
      <c r="AH32" s="65">
        <f t="shared" si="0"/>
        <v>0</v>
      </c>
    </row>
    <row r="33" spans="1:34" ht="15" customHeight="1">
      <c r="A33" s="231"/>
      <c r="B33" s="231" t="s">
        <v>93</v>
      </c>
      <c r="C33" s="238">
        <v>8</v>
      </c>
      <c r="D33" s="159"/>
      <c r="E33" s="232"/>
      <c r="F33" s="232"/>
      <c r="G33" s="232"/>
      <c r="H33" s="232"/>
      <c r="I33" s="232"/>
      <c r="J33" s="232"/>
      <c r="K33" s="232"/>
      <c r="L33" s="159"/>
      <c r="M33" s="232"/>
      <c r="N33" s="232"/>
      <c r="O33" s="232"/>
      <c r="P33" s="232"/>
      <c r="Q33" s="232"/>
      <c r="R33" s="232"/>
      <c r="S33" s="159"/>
      <c r="T33" s="232"/>
      <c r="U33" s="232"/>
      <c r="V33" s="232"/>
      <c r="W33" s="232"/>
      <c r="X33" s="232"/>
      <c r="Y33" s="232"/>
      <c r="Z33" s="232"/>
      <c r="AA33" s="159"/>
      <c r="AB33" s="232"/>
      <c r="AC33" s="232"/>
      <c r="AD33" s="232"/>
      <c r="AE33" s="159"/>
      <c r="AF33" s="232">
        <v>8</v>
      </c>
      <c r="AG33" s="65">
        <v>0</v>
      </c>
      <c r="AH33" s="65">
        <f t="shared" si="0"/>
        <v>0</v>
      </c>
    </row>
    <row r="34" spans="1:34" ht="15" customHeight="1">
      <c r="A34" s="231"/>
      <c r="B34" s="231" t="s">
        <v>38</v>
      </c>
      <c r="C34" s="238">
        <v>7</v>
      </c>
      <c r="D34" s="159"/>
      <c r="E34" s="232"/>
      <c r="F34" s="232"/>
      <c r="G34" s="232"/>
      <c r="H34" s="232"/>
      <c r="I34" s="232"/>
      <c r="J34" s="232"/>
      <c r="K34" s="232"/>
      <c r="L34" s="159"/>
      <c r="M34" s="232"/>
      <c r="N34" s="232"/>
      <c r="O34" s="232"/>
      <c r="P34" s="232"/>
      <c r="Q34" s="232"/>
      <c r="R34" s="232"/>
      <c r="S34" s="159"/>
      <c r="T34" s="232"/>
      <c r="U34" s="232"/>
      <c r="V34" s="232"/>
      <c r="W34" s="232"/>
      <c r="X34" s="232"/>
      <c r="Y34" s="232"/>
      <c r="Z34" s="232"/>
      <c r="AA34" s="159"/>
      <c r="AB34" s="232"/>
      <c r="AC34" s="232"/>
      <c r="AD34" s="232"/>
      <c r="AE34" s="159"/>
      <c r="AF34" s="232">
        <v>7</v>
      </c>
      <c r="AG34" s="65">
        <v>0</v>
      </c>
      <c r="AH34" s="65">
        <f t="shared" si="0"/>
        <v>0</v>
      </c>
    </row>
    <row r="35" spans="1:34" ht="15" customHeight="1">
      <c r="A35" s="231"/>
      <c r="B35" s="231" t="s">
        <v>39</v>
      </c>
      <c r="C35" s="238">
        <v>7</v>
      </c>
      <c r="D35" s="159"/>
      <c r="E35" s="232"/>
      <c r="F35" s="232"/>
      <c r="G35" s="232"/>
      <c r="H35" s="232"/>
      <c r="I35" s="232"/>
      <c r="J35" s="232"/>
      <c r="K35" s="232"/>
      <c r="L35" s="159"/>
      <c r="M35" s="232"/>
      <c r="N35" s="232"/>
      <c r="O35" s="232"/>
      <c r="P35" s="232"/>
      <c r="Q35" s="232"/>
      <c r="R35" s="232"/>
      <c r="S35" s="159"/>
      <c r="T35" s="232"/>
      <c r="U35" s="232"/>
      <c r="V35" s="232"/>
      <c r="W35" s="232"/>
      <c r="X35" s="232"/>
      <c r="Y35" s="232"/>
      <c r="Z35" s="232"/>
      <c r="AA35" s="159"/>
      <c r="AB35" s="232"/>
      <c r="AC35" s="232"/>
      <c r="AD35" s="232"/>
      <c r="AE35" s="159"/>
      <c r="AF35" s="232">
        <v>7</v>
      </c>
      <c r="AG35" s="65">
        <v>0</v>
      </c>
      <c r="AH35" s="65">
        <f t="shared" si="0"/>
        <v>0</v>
      </c>
    </row>
    <row r="36" spans="1:34" ht="15" customHeight="1">
      <c r="A36" s="231"/>
      <c r="B36" s="231" t="s">
        <v>40</v>
      </c>
      <c r="C36" s="238">
        <v>7</v>
      </c>
      <c r="D36" s="159"/>
      <c r="E36" s="232"/>
      <c r="F36" s="232"/>
      <c r="G36" s="232"/>
      <c r="H36" s="232"/>
      <c r="I36" s="232"/>
      <c r="J36" s="232"/>
      <c r="K36" s="232"/>
      <c r="L36" s="159"/>
      <c r="M36" s="232"/>
      <c r="N36" s="232"/>
      <c r="O36" s="232"/>
      <c r="P36" s="232"/>
      <c r="Q36" s="232"/>
      <c r="R36" s="232"/>
      <c r="S36" s="159"/>
      <c r="T36" s="232"/>
      <c r="U36" s="232"/>
      <c r="V36" s="232"/>
      <c r="W36" s="232"/>
      <c r="X36" s="232"/>
      <c r="Y36" s="232"/>
      <c r="Z36" s="232"/>
      <c r="AA36" s="159"/>
      <c r="AB36" s="232"/>
      <c r="AC36" s="232"/>
      <c r="AD36" s="232"/>
      <c r="AE36" s="159"/>
      <c r="AF36" s="232">
        <v>7</v>
      </c>
      <c r="AG36" s="65">
        <v>0</v>
      </c>
      <c r="AH36" s="65">
        <f t="shared" si="0"/>
        <v>0</v>
      </c>
    </row>
    <row r="37" spans="1:34" ht="15" customHeight="1">
      <c r="A37" s="231"/>
      <c r="B37" s="231" t="s">
        <v>94</v>
      </c>
      <c r="C37" s="238">
        <v>3</v>
      </c>
      <c r="D37" s="159"/>
      <c r="E37" s="232"/>
      <c r="F37" s="232"/>
      <c r="G37" s="232"/>
      <c r="H37" s="232"/>
      <c r="I37" s="232"/>
      <c r="J37" s="232"/>
      <c r="K37" s="232"/>
      <c r="L37" s="159"/>
      <c r="M37" s="232"/>
      <c r="N37" s="232"/>
      <c r="O37" s="232"/>
      <c r="P37" s="232"/>
      <c r="Q37" s="232"/>
      <c r="R37" s="232"/>
      <c r="S37" s="159"/>
      <c r="T37" s="232"/>
      <c r="U37" s="232"/>
      <c r="V37" s="232"/>
      <c r="W37" s="232"/>
      <c r="X37" s="232"/>
      <c r="Y37" s="232"/>
      <c r="Z37" s="232"/>
      <c r="AA37" s="159"/>
      <c r="AB37" s="232"/>
      <c r="AC37" s="232"/>
      <c r="AD37" s="232"/>
      <c r="AE37" s="159"/>
      <c r="AF37" s="232">
        <v>3</v>
      </c>
      <c r="AG37" s="65">
        <v>0</v>
      </c>
      <c r="AH37" s="65">
        <f t="shared" si="0"/>
        <v>0</v>
      </c>
    </row>
    <row r="38" spans="1:34" ht="15" customHeight="1">
      <c r="A38" s="231"/>
      <c r="B38" s="231" t="s">
        <v>42</v>
      </c>
      <c r="C38" s="238">
        <v>2</v>
      </c>
      <c r="D38" s="159"/>
      <c r="E38" s="232"/>
      <c r="F38" s="232"/>
      <c r="G38" s="232"/>
      <c r="H38" s="232"/>
      <c r="I38" s="232"/>
      <c r="J38" s="232"/>
      <c r="K38" s="232"/>
      <c r="L38" s="159"/>
      <c r="M38" s="232"/>
      <c r="N38" s="232"/>
      <c r="O38" s="232"/>
      <c r="P38" s="232"/>
      <c r="Q38" s="232"/>
      <c r="R38" s="232"/>
      <c r="S38" s="159"/>
      <c r="T38" s="232"/>
      <c r="U38" s="232"/>
      <c r="V38" s="232"/>
      <c r="W38" s="232"/>
      <c r="X38" s="232"/>
      <c r="Y38" s="232"/>
      <c r="Z38" s="232"/>
      <c r="AA38" s="159"/>
      <c r="AB38" s="232"/>
      <c r="AC38" s="232"/>
      <c r="AD38" s="232"/>
      <c r="AE38" s="159"/>
      <c r="AF38" s="232">
        <v>2</v>
      </c>
      <c r="AG38" s="65">
        <v>0</v>
      </c>
      <c r="AH38" s="65">
        <f t="shared" si="0"/>
        <v>0</v>
      </c>
    </row>
    <row r="39" spans="1:34" ht="15" customHeight="1">
      <c r="A39" s="231"/>
      <c r="B39" s="231" t="s">
        <v>95</v>
      </c>
      <c r="C39" s="238">
        <v>1</v>
      </c>
      <c r="D39" s="159"/>
      <c r="E39" s="232"/>
      <c r="F39" s="232"/>
      <c r="G39" s="232"/>
      <c r="H39" s="232"/>
      <c r="I39" s="232"/>
      <c r="J39" s="232"/>
      <c r="K39" s="232"/>
      <c r="L39" s="159"/>
      <c r="M39" s="232"/>
      <c r="N39" s="232"/>
      <c r="O39" s="232"/>
      <c r="P39" s="232"/>
      <c r="Q39" s="232"/>
      <c r="R39" s="232"/>
      <c r="S39" s="159"/>
      <c r="T39" s="232"/>
      <c r="U39" s="232"/>
      <c r="V39" s="232"/>
      <c r="W39" s="232"/>
      <c r="X39" s="232"/>
      <c r="Y39" s="232"/>
      <c r="Z39" s="232"/>
      <c r="AA39" s="159"/>
      <c r="AB39" s="232"/>
      <c r="AC39" s="232"/>
      <c r="AD39" s="232"/>
      <c r="AE39" s="159"/>
      <c r="AF39" s="232">
        <v>1</v>
      </c>
      <c r="AG39" s="65">
        <v>0</v>
      </c>
      <c r="AH39" s="65">
        <f t="shared" si="0"/>
        <v>0</v>
      </c>
    </row>
    <row r="40" spans="1:34" ht="15" customHeight="1">
      <c r="A40" s="233" t="s">
        <v>44</v>
      </c>
      <c r="B40" s="233"/>
      <c r="C40" s="239">
        <v>6436</v>
      </c>
      <c r="D40" s="159">
        <f t="shared" ref="D40" si="1">SUM(E40:K40)</f>
        <v>1982</v>
      </c>
      <c r="E40" s="234">
        <v>420</v>
      </c>
      <c r="F40" s="234">
        <v>96</v>
      </c>
      <c r="G40" s="234">
        <v>198</v>
      </c>
      <c r="H40" s="234">
        <v>604</v>
      </c>
      <c r="I40" s="234">
        <v>312</v>
      </c>
      <c r="J40" s="234">
        <v>165</v>
      </c>
      <c r="K40" s="234">
        <v>187</v>
      </c>
      <c r="L40" s="159">
        <f t="shared" ref="L40" si="2">SUM(M40:R40)</f>
        <v>1311</v>
      </c>
      <c r="M40" s="234">
        <v>284</v>
      </c>
      <c r="N40" s="234">
        <v>157</v>
      </c>
      <c r="O40" s="234">
        <v>250</v>
      </c>
      <c r="P40" s="234">
        <v>192</v>
      </c>
      <c r="Q40" s="234">
        <v>177</v>
      </c>
      <c r="R40" s="234">
        <v>251</v>
      </c>
      <c r="S40" s="159">
        <f t="shared" ref="S40" si="3">SUM(T40:Z40)</f>
        <v>2358</v>
      </c>
      <c r="T40" s="234">
        <v>302</v>
      </c>
      <c r="U40" s="234">
        <v>354</v>
      </c>
      <c r="V40" s="234">
        <v>367</v>
      </c>
      <c r="W40" s="234">
        <v>326</v>
      </c>
      <c r="X40" s="234">
        <v>272</v>
      </c>
      <c r="Y40" s="234">
        <v>533</v>
      </c>
      <c r="Z40" s="234">
        <v>204</v>
      </c>
      <c r="AA40" s="159">
        <f t="shared" ref="AA40" si="4">SUM(AB40:AD40)</f>
        <v>438</v>
      </c>
      <c r="AB40" s="232">
        <v>128</v>
      </c>
      <c r="AC40" s="234">
        <v>147</v>
      </c>
      <c r="AD40" s="234">
        <v>163</v>
      </c>
      <c r="AE40" s="159">
        <v>347</v>
      </c>
      <c r="AF40" s="234">
        <v>6436</v>
      </c>
      <c r="AG40" s="65"/>
      <c r="AH40" s="65"/>
    </row>
    <row r="41" spans="1:34" ht="22.8">
      <c r="A41" s="255" t="s">
        <v>98</v>
      </c>
      <c r="B41" s="65"/>
      <c r="C41" s="256"/>
      <c r="D41" s="65"/>
      <c r="E41" s="65">
        <f>COUNTA(E2:E39)</f>
        <v>12</v>
      </c>
      <c r="F41" s="65">
        <f t="shared" ref="F41:AF41" si="5">COUNTA(F2:F39)</f>
        <v>6</v>
      </c>
      <c r="G41" s="65">
        <f t="shared" si="5"/>
        <v>9</v>
      </c>
      <c r="H41" s="65">
        <f t="shared" si="5"/>
        <v>15</v>
      </c>
      <c r="I41" s="65">
        <f t="shared" si="5"/>
        <v>12</v>
      </c>
      <c r="J41" s="65">
        <f t="shared" si="5"/>
        <v>13</v>
      </c>
      <c r="K41" s="65">
        <f t="shared" si="5"/>
        <v>6</v>
      </c>
      <c r="L41" s="65">
        <f t="shared" si="5"/>
        <v>11</v>
      </c>
      <c r="M41" s="65">
        <f t="shared" si="5"/>
        <v>12</v>
      </c>
      <c r="N41" s="65">
        <f t="shared" si="5"/>
        <v>9</v>
      </c>
      <c r="O41" s="65">
        <f t="shared" si="5"/>
        <v>11</v>
      </c>
      <c r="P41" s="65">
        <f t="shared" si="5"/>
        <v>11</v>
      </c>
      <c r="Q41" s="65">
        <f t="shared" si="5"/>
        <v>8</v>
      </c>
      <c r="R41" s="65">
        <f t="shared" si="5"/>
        <v>9</v>
      </c>
      <c r="S41" s="65">
        <f t="shared" si="5"/>
        <v>13</v>
      </c>
      <c r="T41" s="65">
        <f t="shared" si="5"/>
        <v>12</v>
      </c>
      <c r="U41" s="65">
        <f t="shared" si="5"/>
        <v>12</v>
      </c>
      <c r="V41" s="65">
        <f t="shared" si="5"/>
        <v>8</v>
      </c>
      <c r="W41" s="65">
        <f t="shared" si="5"/>
        <v>10</v>
      </c>
      <c r="X41" s="65">
        <f t="shared" si="5"/>
        <v>12</v>
      </c>
      <c r="Y41" s="65">
        <f t="shared" si="5"/>
        <v>14</v>
      </c>
      <c r="Z41" s="65">
        <f t="shared" si="5"/>
        <v>10</v>
      </c>
      <c r="AA41" s="65">
        <f t="shared" si="5"/>
        <v>10</v>
      </c>
      <c r="AB41" s="65">
        <f t="shared" si="5"/>
        <v>9</v>
      </c>
      <c r="AC41" s="65">
        <f t="shared" si="5"/>
        <v>11</v>
      </c>
      <c r="AD41" s="65">
        <f t="shared" si="5"/>
        <v>9</v>
      </c>
      <c r="AE41" s="65">
        <f t="shared" si="5"/>
        <v>13</v>
      </c>
      <c r="AF41" s="65">
        <f t="shared" si="5"/>
        <v>38</v>
      </c>
      <c r="AG41" s="65"/>
      <c r="AH41" s="65"/>
    </row>
    <row r="42" spans="1:34">
      <c r="AB42" s="257"/>
    </row>
    <row r="43" spans="1:34">
      <c r="AB43" s="257"/>
    </row>
    <row r="44" spans="1:34">
      <c r="AB44" s="257"/>
    </row>
    <row r="45" spans="1:34">
      <c r="AB45" s="257"/>
    </row>
    <row r="46" spans="1:34">
      <c r="AB46" s="257"/>
    </row>
    <row r="47" spans="1:34">
      <c r="AB47" s="257"/>
    </row>
    <row r="48" spans="1:34">
      <c r="AB48" s="257"/>
    </row>
    <row r="49" spans="28:28">
      <c r="AB49" s="257"/>
    </row>
    <row r="50" spans="28:28">
      <c r="AB50" s="257"/>
    </row>
    <row r="51" spans="28:28">
      <c r="AB51" s="257"/>
    </row>
    <row r="52" spans="28:28">
      <c r="AB52" s="257"/>
    </row>
    <row r="53" spans="28:28">
      <c r="AB53" s="257"/>
    </row>
    <row r="54" spans="28:28">
      <c r="AB54" s="257"/>
    </row>
    <row r="55" spans="28:28">
      <c r="AB55" s="257"/>
    </row>
    <row r="56" spans="28:28">
      <c r="AB56" s="257"/>
    </row>
    <row r="57" spans="28:28">
      <c r="AB57" s="257"/>
    </row>
    <row r="58" spans="28:28">
      <c r="AB58" s="257"/>
    </row>
    <row r="59" spans="28:28">
      <c r="AB59" s="257"/>
    </row>
    <row r="60" spans="28:28">
      <c r="AB60" s="257"/>
    </row>
    <row r="61" spans="28:28">
      <c r="AB61" s="257"/>
    </row>
    <row r="62" spans="28:28">
      <c r="AB62" s="257"/>
    </row>
    <row r="63" spans="28:28">
      <c r="AB63" s="257"/>
    </row>
    <row r="64" spans="28:28">
      <c r="AB64" s="25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887F2-DF1D-4D4A-BFF8-E6AFD22C864B}">
  <dimension ref="A7:AC44"/>
  <sheetViews>
    <sheetView topLeftCell="A7" workbookViewId="0">
      <pane xSplit="2" topLeftCell="C1" activePane="topRight" state="frozen"/>
      <selection activeCell="A14" sqref="A14"/>
      <selection pane="topRight" activeCell="AA9" sqref="AA9:AA24"/>
    </sheetView>
  </sheetViews>
  <sheetFormatPr defaultRowHeight="14.4"/>
  <cols>
    <col min="2" max="2" width="26.5546875" customWidth="1"/>
    <col min="3" max="3" width="12.88671875" bestFit="1" customWidth="1"/>
    <col min="14" max="14" width="8.88671875" style="63"/>
  </cols>
  <sheetData>
    <row r="7" spans="1:28" ht="15" thickBot="1">
      <c r="D7" s="248" t="s">
        <v>47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</row>
    <row r="8" spans="1:28" ht="58.2">
      <c r="A8" s="90"/>
      <c r="B8" s="91"/>
      <c r="C8" s="91" t="s">
        <v>73</v>
      </c>
      <c r="D8" s="92" t="s">
        <v>48</v>
      </c>
      <c r="E8" s="92" t="s">
        <v>49</v>
      </c>
      <c r="F8" s="92" t="s">
        <v>50</v>
      </c>
      <c r="G8" s="92" t="s">
        <v>51</v>
      </c>
      <c r="H8" s="92" t="s">
        <v>52</v>
      </c>
      <c r="I8" s="92" t="s">
        <v>53</v>
      </c>
      <c r="J8" s="92" t="s">
        <v>54</v>
      </c>
      <c r="K8" s="92" t="s">
        <v>55</v>
      </c>
      <c r="L8" s="92" t="s">
        <v>56</v>
      </c>
      <c r="M8" s="92" t="s">
        <v>57</v>
      </c>
      <c r="N8" s="93" t="s">
        <v>58</v>
      </c>
      <c r="O8" s="92" t="s">
        <v>59</v>
      </c>
      <c r="P8" s="92" t="s">
        <v>60</v>
      </c>
      <c r="Q8" s="92" t="s">
        <v>61</v>
      </c>
      <c r="R8" s="92" t="s">
        <v>62</v>
      </c>
      <c r="S8" s="92" t="s">
        <v>63</v>
      </c>
      <c r="T8" s="92" t="s">
        <v>64</v>
      </c>
      <c r="U8" s="92" t="s">
        <v>65</v>
      </c>
      <c r="V8" s="92" t="s">
        <v>66</v>
      </c>
      <c r="W8" s="92" t="s">
        <v>67</v>
      </c>
      <c r="X8" s="92" t="s">
        <v>68</v>
      </c>
      <c r="Y8" s="92" t="s">
        <v>69</v>
      </c>
      <c r="Z8" s="92" t="s">
        <v>70</v>
      </c>
      <c r="AA8" s="92" t="s">
        <v>71</v>
      </c>
      <c r="AB8" s="94" t="s">
        <v>72</v>
      </c>
    </row>
    <row r="9" spans="1:28">
      <c r="A9" s="95" t="s">
        <v>6</v>
      </c>
      <c r="B9" s="96" t="s">
        <v>7</v>
      </c>
      <c r="C9" s="97">
        <v>1022</v>
      </c>
      <c r="D9" s="98">
        <v>4</v>
      </c>
      <c r="E9" s="98">
        <v>1</v>
      </c>
      <c r="F9" s="98">
        <v>1</v>
      </c>
      <c r="G9" s="98">
        <v>5</v>
      </c>
      <c r="H9" s="98">
        <v>2</v>
      </c>
      <c r="I9" s="98">
        <v>2</v>
      </c>
      <c r="J9" s="98">
        <v>1</v>
      </c>
      <c r="K9" s="98">
        <v>1</v>
      </c>
      <c r="L9" s="98">
        <v>1</v>
      </c>
      <c r="M9" s="98">
        <v>2</v>
      </c>
      <c r="N9" s="99">
        <v>1</v>
      </c>
      <c r="O9" s="98">
        <v>1</v>
      </c>
      <c r="P9" s="98">
        <v>1</v>
      </c>
      <c r="Q9" s="98">
        <v>3</v>
      </c>
      <c r="R9" s="98">
        <v>1</v>
      </c>
      <c r="S9" s="98">
        <v>2</v>
      </c>
      <c r="T9" s="98">
        <v>2</v>
      </c>
      <c r="U9" s="98">
        <v>3</v>
      </c>
      <c r="V9" s="98">
        <v>1</v>
      </c>
      <c r="W9" s="98">
        <v>2</v>
      </c>
      <c r="X9" s="98">
        <v>1</v>
      </c>
      <c r="Y9" s="98">
        <v>1</v>
      </c>
      <c r="Z9" s="98">
        <v>2</v>
      </c>
      <c r="AA9" s="98">
        <v>1</v>
      </c>
      <c r="AB9" s="100">
        <f>COUNTA(D9:AA9)</f>
        <v>24</v>
      </c>
    </row>
    <row r="10" spans="1:28">
      <c r="A10" s="95"/>
      <c r="B10" s="96" t="s">
        <v>8</v>
      </c>
      <c r="C10" s="97">
        <v>768</v>
      </c>
      <c r="D10" s="98">
        <v>1</v>
      </c>
      <c r="E10" s="98"/>
      <c r="F10" s="98">
        <v>5</v>
      </c>
      <c r="G10" s="98">
        <v>2</v>
      </c>
      <c r="H10" s="98">
        <v>7</v>
      </c>
      <c r="I10" s="98">
        <v>6</v>
      </c>
      <c r="J10" s="98">
        <v>2</v>
      </c>
      <c r="K10" s="98">
        <v>7</v>
      </c>
      <c r="L10" s="98">
        <v>9</v>
      </c>
      <c r="M10" s="98">
        <v>5</v>
      </c>
      <c r="N10" s="99">
        <v>9</v>
      </c>
      <c r="O10" s="98">
        <v>3</v>
      </c>
      <c r="P10" s="98">
        <v>5</v>
      </c>
      <c r="Q10" s="98">
        <v>1</v>
      </c>
      <c r="R10" s="98">
        <v>3</v>
      </c>
      <c r="S10" s="98">
        <v>1</v>
      </c>
      <c r="T10" s="98">
        <v>1</v>
      </c>
      <c r="U10" s="98">
        <v>1</v>
      </c>
      <c r="V10" s="98">
        <v>2</v>
      </c>
      <c r="W10" s="98">
        <v>1</v>
      </c>
      <c r="X10" s="98">
        <v>7</v>
      </c>
      <c r="Y10" s="98">
        <v>9</v>
      </c>
      <c r="Z10" s="98">
        <v>4</v>
      </c>
      <c r="AA10" s="98">
        <v>3</v>
      </c>
      <c r="AB10" s="100">
        <f t="shared" ref="AB10:AB30" si="0">COUNTA(D10:AA10)</f>
        <v>23</v>
      </c>
    </row>
    <row r="11" spans="1:28">
      <c r="A11" s="95"/>
      <c r="B11" s="96" t="s">
        <v>9</v>
      </c>
      <c r="C11" s="97">
        <v>739</v>
      </c>
      <c r="D11" s="98">
        <v>3</v>
      </c>
      <c r="E11" s="98">
        <v>3</v>
      </c>
      <c r="F11" s="98">
        <v>3</v>
      </c>
      <c r="G11" s="98">
        <v>1</v>
      </c>
      <c r="H11" s="98">
        <v>3</v>
      </c>
      <c r="I11" s="98">
        <v>5</v>
      </c>
      <c r="J11" s="98">
        <v>4</v>
      </c>
      <c r="K11" s="98">
        <v>3</v>
      </c>
      <c r="L11" s="98">
        <v>2</v>
      </c>
      <c r="M11" s="98">
        <v>1</v>
      </c>
      <c r="N11" s="99">
        <v>2</v>
      </c>
      <c r="O11" s="98">
        <v>2</v>
      </c>
      <c r="P11" s="98">
        <v>3</v>
      </c>
      <c r="Q11" s="98">
        <v>4</v>
      </c>
      <c r="R11" s="98">
        <v>4</v>
      </c>
      <c r="S11" s="98">
        <v>4</v>
      </c>
      <c r="T11" s="98">
        <v>6</v>
      </c>
      <c r="U11" s="98">
        <v>2</v>
      </c>
      <c r="V11" s="98">
        <v>4</v>
      </c>
      <c r="W11" s="98">
        <v>3</v>
      </c>
      <c r="X11" s="98">
        <v>2</v>
      </c>
      <c r="Y11" s="98">
        <v>2</v>
      </c>
      <c r="Z11" s="98">
        <v>1</v>
      </c>
      <c r="AA11" s="98">
        <v>2</v>
      </c>
      <c r="AB11" s="100">
        <f t="shared" si="0"/>
        <v>24</v>
      </c>
    </row>
    <row r="12" spans="1:28">
      <c r="A12" s="95"/>
      <c r="B12" s="96" t="s">
        <v>10</v>
      </c>
      <c r="C12" s="97">
        <v>623</v>
      </c>
      <c r="D12" s="98">
        <v>2</v>
      </c>
      <c r="E12" s="98">
        <v>2</v>
      </c>
      <c r="F12" s="98">
        <v>2</v>
      </c>
      <c r="G12" s="98">
        <v>3</v>
      </c>
      <c r="H12" s="98">
        <v>1</v>
      </c>
      <c r="I12" s="98">
        <v>1</v>
      </c>
      <c r="J12" s="98">
        <v>3</v>
      </c>
      <c r="K12" s="98">
        <v>2</v>
      </c>
      <c r="L12" s="98">
        <v>5</v>
      </c>
      <c r="M12" s="98">
        <v>4</v>
      </c>
      <c r="N12" s="99">
        <v>4</v>
      </c>
      <c r="O12" s="98">
        <v>4</v>
      </c>
      <c r="P12" s="98">
        <v>2</v>
      </c>
      <c r="Q12" s="98">
        <v>6</v>
      </c>
      <c r="R12" s="98">
        <v>5</v>
      </c>
      <c r="S12" s="98">
        <v>6</v>
      </c>
      <c r="T12" s="98">
        <v>5</v>
      </c>
      <c r="U12" s="98">
        <v>7</v>
      </c>
      <c r="V12" s="98">
        <v>8</v>
      </c>
      <c r="W12" s="98">
        <v>6</v>
      </c>
      <c r="X12" s="98">
        <v>3</v>
      </c>
      <c r="Y12" s="98">
        <v>4</v>
      </c>
      <c r="Z12" s="98">
        <v>3</v>
      </c>
      <c r="AA12" s="98">
        <v>5</v>
      </c>
      <c r="AB12" s="100">
        <f t="shared" si="0"/>
        <v>24</v>
      </c>
    </row>
    <row r="13" spans="1:28">
      <c r="A13" s="95"/>
      <c r="B13" s="96" t="s">
        <v>11</v>
      </c>
      <c r="C13" s="97">
        <v>434</v>
      </c>
      <c r="D13" s="98">
        <v>5</v>
      </c>
      <c r="E13" s="98">
        <v>5</v>
      </c>
      <c r="F13" s="98">
        <v>4</v>
      </c>
      <c r="G13" s="98">
        <v>4</v>
      </c>
      <c r="H13" s="98">
        <v>5</v>
      </c>
      <c r="I13" s="98">
        <v>3</v>
      </c>
      <c r="J13" s="98">
        <v>6</v>
      </c>
      <c r="K13" s="98">
        <v>6</v>
      </c>
      <c r="L13" s="98">
        <v>4</v>
      </c>
      <c r="M13" s="98">
        <v>3</v>
      </c>
      <c r="N13" s="99"/>
      <c r="O13" s="98"/>
      <c r="P13" s="98">
        <v>8</v>
      </c>
      <c r="Q13" s="98">
        <v>11</v>
      </c>
      <c r="R13" s="98">
        <v>2</v>
      </c>
      <c r="S13" s="98">
        <v>7</v>
      </c>
      <c r="T13" s="98">
        <v>9</v>
      </c>
      <c r="U13" s="98">
        <v>6</v>
      </c>
      <c r="V13" s="98"/>
      <c r="W13" s="98">
        <v>7</v>
      </c>
      <c r="X13" s="98">
        <v>4</v>
      </c>
      <c r="Y13" s="98">
        <v>3</v>
      </c>
      <c r="Z13" s="98">
        <v>6</v>
      </c>
      <c r="AA13" s="98">
        <v>7</v>
      </c>
      <c r="AB13" s="100">
        <f t="shared" si="0"/>
        <v>21</v>
      </c>
    </row>
    <row r="14" spans="1:28">
      <c r="A14" s="95"/>
      <c r="B14" s="96" t="s">
        <v>12</v>
      </c>
      <c r="C14" s="97">
        <v>406</v>
      </c>
      <c r="D14" s="98"/>
      <c r="E14" s="98">
        <v>6</v>
      </c>
      <c r="F14" s="98"/>
      <c r="G14" s="98">
        <v>6</v>
      </c>
      <c r="H14" s="98"/>
      <c r="I14" s="98">
        <v>4</v>
      </c>
      <c r="J14" s="98"/>
      <c r="K14" s="98">
        <v>5</v>
      </c>
      <c r="L14" s="98">
        <v>6</v>
      </c>
      <c r="M14" s="98">
        <v>8</v>
      </c>
      <c r="N14" s="99"/>
      <c r="O14" s="98"/>
      <c r="P14" s="98"/>
      <c r="Q14" s="98">
        <v>2</v>
      </c>
      <c r="R14" s="98">
        <v>7</v>
      </c>
      <c r="S14" s="98">
        <v>3</v>
      </c>
      <c r="T14" s="98">
        <v>3</v>
      </c>
      <c r="U14" s="98">
        <v>5</v>
      </c>
      <c r="V14" s="98">
        <v>3</v>
      </c>
      <c r="W14" s="98">
        <v>4</v>
      </c>
      <c r="X14" s="98">
        <v>9</v>
      </c>
      <c r="Y14" s="98">
        <v>5</v>
      </c>
      <c r="Z14" s="98">
        <v>7</v>
      </c>
      <c r="AA14" s="98">
        <v>4</v>
      </c>
      <c r="AB14" s="100">
        <f t="shared" si="0"/>
        <v>17</v>
      </c>
    </row>
    <row r="15" spans="1:28">
      <c r="A15" s="95"/>
      <c r="B15" s="96" t="s">
        <v>13</v>
      </c>
      <c r="C15" s="97">
        <v>387</v>
      </c>
      <c r="D15" s="98"/>
      <c r="E15" s="98">
        <v>4</v>
      </c>
      <c r="F15" s="98">
        <v>6</v>
      </c>
      <c r="G15" s="98">
        <v>7</v>
      </c>
      <c r="H15" s="98">
        <v>4</v>
      </c>
      <c r="I15" s="98"/>
      <c r="J15" s="98">
        <v>5</v>
      </c>
      <c r="K15" s="98">
        <v>4</v>
      </c>
      <c r="L15" s="98">
        <v>7</v>
      </c>
      <c r="M15" s="98">
        <v>7</v>
      </c>
      <c r="N15" s="99">
        <v>3</v>
      </c>
      <c r="O15" s="98">
        <v>5</v>
      </c>
      <c r="P15" s="98">
        <v>4</v>
      </c>
      <c r="Q15" s="98"/>
      <c r="R15" s="98">
        <v>6</v>
      </c>
      <c r="S15" s="98"/>
      <c r="T15" s="98">
        <v>7</v>
      </c>
      <c r="U15" s="98">
        <v>4</v>
      </c>
      <c r="V15" s="98">
        <v>6</v>
      </c>
      <c r="W15" s="98"/>
      <c r="X15" s="98">
        <v>5</v>
      </c>
      <c r="Y15" s="98">
        <v>6</v>
      </c>
      <c r="Z15" s="98">
        <v>5</v>
      </c>
      <c r="AA15" s="98">
        <v>8</v>
      </c>
      <c r="AB15" s="100">
        <f t="shared" si="0"/>
        <v>19</v>
      </c>
    </row>
    <row r="16" spans="1:28">
      <c r="A16" s="95"/>
      <c r="B16" s="96" t="s">
        <v>14</v>
      </c>
      <c r="C16" s="97">
        <v>300</v>
      </c>
      <c r="D16" s="98">
        <v>12</v>
      </c>
      <c r="E16" s="98"/>
      <c r="F16" s="98">
        <v>7</v>
      </c>
      <c r="G16" s="98">
        <v>8</v>
      </c>
      <c r="H16" s="98"/>
      <c r="I16" s="98"/>
      <c r="J16" s="98"/>
      <c r="K16" s="98"/>
      <c r="L16" s="98">
        <v>3</v>
      </c>
      <c r="M16" s="98">
        <v>9</v>
      </c>
      <c r="N16" s="99">
        <v>11</v>
      </c>
      <c r="O16" s="98">
        <v>7</v>
      </c>
      <c r="P16" s="98">
        <v>9</v>
      </c>
      <c r="Q16" s="98">
        <v>9</v>
      </c>
      <c r="R16" s="98">
        <v>8</v>
      </c>
      <c r="S16" s="98">
        <v>5</v>
      </c>
      <c r="T16" s="98">
        <v>4</v>
      </c>
      <c r="U16" s="98">
        <v>12</v>
      </c>
      <c r="V16" s="98">
        <v>9</v>
      </c>
      <c r="W16" s="98">
        <v>5</v>
      </c>
      <c r="X16" s="98">
        <v>6</v>
      </c>
      <c r="Y16" s="98">
        <v>7</v>
      </c>
      <c r="Z16" s="98"/>
      <c r="AA16" s="98">
        <v>11</v>
      </c>
      <c r="AB16" s="100">
        <f t="shared" si="0"/>
        <v>18</v>
      </c>
    </row>
    <row r="17" spans="1:29">
      <c r="A17" s="95"/>
      <c r="B17" s="96" t="s">
        <v>15</v>
      </c>
      <c r="C17" s="97">
        <v>264</v>
      </c>
      <c r="D17" s="98">
        <v>9</v>
      </c>
      <c r="E17" s="98"/>
      <c r="F17" s="98"/>
      <c r="G17" s="98">
        <v>12</v>
      </c>
      <c r="H17" s="98"/>
      <c r="I17" s="98">
        <v>9</v>
      </c>
      <c r="J17" s="98"/>
      <c r="K17" s="98">
        <v>10</v>
      </c>
      <c r="L17" s="98"/>
      <c r="M17" s="98">
        <v>6</v>
      </c>
      <c r="N17" s="99">
        <v>8</v>
      </c>
      <c r="O17" s="98">
        <v>8</v>
      </c>
      <c r="P17" s="98">
        <v>7</v>
      </c>
      <c r="Q17" s="98">
        <v>10</v>
      </c>
      <c r="R17" s="98"/>
      <c r="S17" s="98">
        <v>9</v>
      </c>
      <c r="T17" s="98">
        <v>8</v>
      </c>
      <c r="U17" s="98">
        <v>10</v>
      </c>
      <c r="V17" s="98">
        <v>7</v>
      </c>
      <c r="W17" s="98">
        <v>9</v>
      </c>
      <c r="X17" s="98">
        <v>8</v>
      </c>
      <c r="Y17" s="98">
        <v>10</v>
      </c>
      <c r="Z17" s="98">
        <v>9</v>
      </c>
      <c r="AA17" s="98">
        <v>12</v>
      </c>
      <c r="AB17" s="100">
        <f t="shared" si="0"/>
        <v>18</v>
      </c>
    </row>
    <row r="18" spans="1:29">
      <c r="A18" s="95"/>
      <c r="B18" s="96" t="s">
        <v>16</v>
      </c>
      <c r="C18" s="97">
        <v>213</v>
      </c>
      <c r="D18" s="98">
        <v>6</v>
      </c>
      <c r="E18" s="98"/>
      <c r="F18" s="98"/>
      <c r="G18" s="98">
        <v>10</v>
      </c>
      <c r="H18" s="98">
        <v>6</v>
      </c>
      <c r="I18" s="98">
        <v>7</v>
      </c>
      <c r="J18" s="98"/>
      <c r="K18" s="98">
        <v>9</v>
      </c>
      <c r="L18" s="98"/>
      <c r="M18" s="98"/>
      <c r="N18" s="99">
        <v>6</v>
      </c>
      <c r="O18" s="98"/>
      <c r="P18" s="98"/>
      <c r="Q18" s="98"/>
      <c r="R18" s="98"/>
      <c r="S18" s="98"/>
      <c r="T18" s="98"/>
      <c r="U18" s="98"/>
      <c r="V18" s="98"/>
      <c r="W18" s="98">
        <v>8</v>
      </c>
      <c r="X18" s="98"/>
      <c r="Y18" s="98"/>
      <c r="Z18" s="98"/>
      <c r="AA18" s="98">
        <v>6</v>
      </c>
      <c r="AB18" s="100">
        <f t="shared" si="0"/>
        <v>8</v>
      </c>
    </row>
    <row r="19" spans="1:29">
      <c r="A19" s="95"/>
      <c r="B19" s="96" t="s">
        <v>17</v>
      </c>
      <c r="C19" s="97">
        <v>188</v>
      </c>
      <c r="D19" s="98">
        <v>7</v>
      </c>
      <c r="E19" s="98"/>
      <c r="F19" s="98"/>
      <c r="G19" s="98"/>
      <c r="H19" s="98"/>
      <c r="I19" s="98"/>
      <c r="J19" s="98"/>
      <c r="K19" s="98">
        <v>11</v>
      </c>
      <c r="L19" s="98"/>
      <c r="M19" s="98"/>
      <c r="N19" s="99">
        <v>7</v>
      </c>
      <c r="O19" s="98"/>
      <c r="P19" s="98">
        <v>6</v>
      </c>
      <c r="Q19" s="98">
        <v>12</v>
      </c>
      <c r="R19" s="98"/>
      <c r="S19" s="98">
        <v>10</v>
      </c>
      <c r="T19" s="98"/>
      <c r="U19" s="98"/>
      <c r="V19" s="98">
        <v>11</v>
      </c>
      <c r="W19" s="98"/>
      <c r="X19" s="98"/>
      <c r="Y19" s="98"/>
      <c r="Z19" s="98"/>
      <c r="AA19" s="98"/>
      <c r="AB19" s="100">
        <f t="shared" si="0"/>
        <v>7</v>
      </c>
    </row>
    <row r="20" spans="1:29">
      <c r="A20" s="95"/>
      <c r="B20" s="96" t="s">
        <v>18</v>
      </c>
      <c r="C20" s="97">
        <v>183</v>
      </c>
      <c r="D20" s="98">
        <v>8</v>
      </c>
      <c r="E20" s="98"/>
      <c r="F20" s="98"/>
      <c r="G20" s="98">
        <v>14</v>
      </c>
      <c r="H20" s="98"/>
      <c r="I20" s="98">
        <v>12</v>
      </c>
      <c r="J20" s="98"/>
      <c r="K20" s="98"/>
      <c r="L20" s="98"/>
      <c r="M20" s="98"/>
      <c r="N20" s="99"/>
      <c r="O20" s="98">
        <v>6</v>
      </c>
      <c r="P20" s="98"/>
      <c r="Q20" s="98"/>
      <c r="R20" s="98">
        <v>11</v>
      </c>
      <c r="S20" s="98">
        <v>8</v>
      </c>
      <c r="T20" s="98"/>
      <c r="U20" s="98"/>
      <c r="V20" s="98">
        <v>12</v>
      </c>
      <c r="W20" s="98"/>
      <c r="X20" s="98"/>
      <c r="Y20" s="98">
        <v>8</v>
      </c>
      <c r="Z20" s="98"/>
      <c r="AA20" s="98"/>
      <c r="AB20" s="100">
        <f t="shared" si="0"/>
        <v>8</v>
      </c>
    </row>
    <row r="21" spans="1:29">
      <c r="A21" s="101"/>
      <c r="B21" s="102" t="s">
        <v>19</v>
      </c>
      <c r="C21" s="103">
        <v>171</v>
      </c>
      <c r="D21" s="104">
        <v>10</v>
      </c>
      <c r="E21" s="105"/>
      <c r="F21" s="105">
        <v>9</v>
      </c>
      <c r="G21" s="105">
        <v>9</v>
      </c>
      <c r="H21" s="105"/>
      <c r="I21" s="105">
        <v>10</v>
      </c>
      <c r="J21" s="105"/>
      <c r="K21" s="105">
        <v>12</v>
      </c>
      <c r="L21" s="105"/>
      <c r="M21" s="105"/>
      <c r="N21" s="106">
        <v>10</v>
      </c>
      <c r="O21" s="105"/>
      <c r="P21" s="105"/>
      <c r="Q21" s="105"/>
      <c r="R21" s="107"/>
      <c r="S21" s="105"/>
      <c r="T21" s="105"/>
      <c r="U21" s="105"/>
      <c r="V21" s="104">
        <v>13</v>
      </c>
      <c r="W21" s="105"/>
      <c r="X21" s="105"/>
      <c r="Y21" s="105"/>
      <c r="Z21" s="105"/>
      <c r="AA21" s="105"/>
      <c r="AB21" s="100">
        <f t="shared" si="0"/>
        <v>7</v>
      </c>
    </row>
    <row r="22" spans="1:29">
      <c r="A22" s="101"/>
      <c r="B22" s="102" t="s">
        <v>20</v>
      </c>
      <c r="C22" s="103">
        <v>150</v>
      </c>
      <c r="D22" s="105"/>
      <c r="E22" s="105"/>
      <c r="F22" s="105"/>
      <c r="G22" s="105"/>
      <c r="H22" s="105"/>
      <c r="I22" s="105"/>
      <c r="J22" s="105"/>
      <c r="K22" s="108"/>
      <c r="L22" s="105">
        <v>8</v>
      </c>
      <c r="M22" s="98">
        <v>10</v>
      </c>
      <c r="N22" s="99">
        <v>5</v>
      </c>
      <c r="O22" s="98">
        <v>9</v>
      </c>
      <c r="P22" s="98"/>
      <c r="Q22" s="98"/>
      <c r="R22" s="98">
        <v>9</v>
      </c>
      <c r="S22" s="105"/>
      <c r="T22" s="105"/>
      <c r="U22" s="105">
        <v>9</v>
      </c>
      <c r="V22" s="108">
        <v>5</v>
      </c>
      <c r="W22" s="105"/>
      <c r="X22" s="105"/>
      <c r="Y22" s="105"/>
      <c r="Z22" s="105">
        <v>8</v>
      </c>
      <c r="AA22" s="105"/>
      <c r="AB22" s="100">
        <f t="shared" si="0"/>
        <v>8</v>
      </c>
    </row>
    <row r="23" spans="1:29">
      <c r="A23" s="101"/>
      <c r="B23" s="102" t="s">
        <v>21</v>
      </c>
      <c r="C23" s="103">
        <v>140</v>
      </c>
      <c r="D23" s="105"/>
      <c r="E23" s="105"/>
      <c r="F23" s="105">
        <v>8</v>
      </c>
      <c r="G23" s="105"/>
      <c r="H23" s="105">
        <v>8</v>
      </c>
      <c r="I23" s="105"/>
      <c r="J23" s="105"/>
      <c r="K23" s="108"/>
      <c r="L23" s="105"/>
      <c r="M23" s="105"/>
      <c r="N23" s="109"/>
      <c r="O23" s="105"/>
      <c r="P23" s="105"/>
      <c r="Q23" s="105"/>
      <c r="R23" s="110">
        <v>10</v>
      </c>
      <c r="S23" s="105"/>
      <c r="T23" s="105"/>
      <c r="U23" s="105"/>
      <c r="V23" s="108">
        <v>10</v>
      </c>
      <c r="W23" s="105"/>
      <c r="X23" s="105"/>
      <c r="Y23" s="105"/>
      <c r="Z23" s="105"/>
      <c r="AA23" s="105">
        <v>9</v>
      </c>
      <c r="AB23" s="100">
        <f t="shared" si="0"/>
        <v>5</v>
      </c>
    </row>
    <row r="24" spans="1:29">
      <c r="A24" s="101"/>
      <c r="B24" s="102" t="s">
        <v>22</v>
      </c>
      <c r="C24" s="103">
        <v>130</v>
      </c>
      <c r="D24" s="105"/>
      <c r="E24" s="105"/>
      <c r="F24" s="105"/>
      <c r="G24" s="105">
        <v>11</v>
      </c>
      <c r="H24" s="105">
        <v>10</v>
      </c>
      <c r="I24" s="105">
        <v>8</v>
      </c>
      <c r="J24" s="105"/>
      <c r="K24" s="108"/>
      <c r="L24" s="105"/>
      <c r="M24" s="105"/>
      <c r="N24" s="109"/>
      <c r="O24" s="105"/>
      <c r="P24" s="105"/>
      <c r="Q24" s="105"/>
      <c r="R24" s="110"/>
      <c r="S24" s="105"/>
      <c r="T24" s="105">
        <v>10</v>
      </c>
      <c r="U24" s="105"/>
      <c r="V24" s="108"/>
      <c r="W24" s="105"/>
      <c r="X24" s="105"/>
      <c r="Y24" s="105"/>
      <c r="Z24" s="105"/>
      <c r="AA24" s="105">
        <v>10</v>
      </c>
      <c r="AB24" s="100">
        <f t="shared" si="0"/>
        <v>5</v>
      </c>
    </row>
    <row r="25" spans="1:29">
      <c r="A25" s="101"/>
      <c r="B25" s="102" t="s">
        <v>23</v>
      </c>
      <c r="C25" s="103">
        <v>119</v>
      </c>
      <c r="D25" s="105">
        <v>11</v>
      </c>
      <c r="E25" s="105"/>
      <c r="F25" s="105"/>
      <c r="G25" s="105"/>
      <c r="H25" s="105"/>
      <c r="I25" s="105">
        <v>11</v>
      </c>
      <c r="J25" s="105"/>
      <c r="K25" s="108"/>
      <c r="L25" s="105"/>
      <c r="M25" s="105"/>
      <c r="N25" s="109"/>
      <c r="O25" s="105"/>
      <c r="P25" s="105"/>
      <c r="Q25" s="105">
        <v>5</v>
      </c>
      <c r="R25" s="110"/>
      <c r="S25" s="105"/>
      <c r="T25" s="105"/>
      <c r="U25" s="105">
        <v>11</v>
      </c>
      <c r="V25" s="108"/>
      <c r="W25" s="105"/>
      <c r="X25" s="105"/>
      <c r="Y25" s="105"/>
      <c r="Z25" s="105"/>
      <c r="AA25" s="105"/>
      <c r="AB25" s="100">
        <f t="shared" si="0"/>
        <v>4</v>
      </c>
    </row>
    <row r="26" spans="1:29">
      <c r="A26" s="101"/>
      <c r="B26" s="102" t="s">
        <v>24</v>
      </c>
      <c r="C26" s="103">
        <v>87</v>
      </c>
      <c r="D26" s="105"/>
      <c r="E26" s="105"/>
      <c r="F26" s="105"/>
      <c r="G26" s="105"/>
      <c r="H26" s="105">
        <v>9</v>
      </c>
      <c r="I26" s="105"/>
      <c r="J26" s="105"/>
      <c r="K26" s="108"/>
      <c r="L26" s="105"/>
      <c r="M26" s="105"/>
      <c r="N26" s="109"/>
      <c r="O26" s="105"/>
      <c r="P26" s="105"/>
      <c r="Q26" s="105"/>
      <c r="R26" s="110"/>
      <c r="S26" s="105"/>
      <c r="T26" s="105"/>
      <c r="U26" s="105"/>
      <c r="V26" s="108"/>
      <c r="W26" s="105"/>
      <c r="X26" s="105"/>
      <c r="Y26" s="105"/>
      <c r="Z26" s="105"/>
      <c r="AA26" s="105"/>
      <c r="AB26" s="100">
        <f t="shared" si="0"/>
        <v>1</v>
      </c>
    </row>
    <row r="27" spans="1:29">
      <c r="A27" s="101"/>
      <c r="B27" s="102" t="s">
        <v>26</v>
      </c>
      <c r="C27" s="103">
        <v>70</v>
      </c>
      <c r="D27" s="105"/>
      <c r="E27" s="105"/>
      <c r="F27" s="105"/>
      <c r="G27" s="105"/>
      <c r="H27" s="105"/>
      <c r="I27" s="105"/>
      <c r="J27" s="105"/>
      <c r="K27" s="108"/>
      <c r="L27" s="105"/>
      <c r="M27" s="105"/>
      <c r="N27" s="109"/>
      <c r="O27" s="105"/>
      <c r="P27" s="105"/>
      <c r="Q27" s="105">
        <v>7</v>
      </c>
      <c r="R27" s="108"/>
      <c r="S27" s="105"/>
      <c r="T27" s="105"/>
      <c r="U27" s="105">
        <v>8</v>
      </c>
      <c r="V27" s="108"/>
      <c r="W27" s="105"/>
      <c r="X27" s="105"/>
      <c r="Y27" s="105"/>
      <c r="Z27" s="105"/>
      <c r="AA27" s="105"/>
      <c r="AB27" s="100">
        <f t="shared" si="0"/>
        <v>2</v>
      </c>
    </row>
    <row r="28" spans="1:29">
      <c r="A28" s="101"/>
      <c r="B28" s="102" t="s">
        <v>28</v>
      </c>
      <c r="C28" s="103">
        <v>59</v>
      </c>
      <c r="D28" s="105"/>
      <c r="E28" s="105"/>
      <c r="F28" s="105"/>
      <c r="G28" s="105">
        <v>13</v>
      </c>
      <c r="H28" s="105"/>
      <c r="I28" s="105"/>
      <c r="J28" s="105"/>
      <c r="K28" s="108"/>
      <c r="L28" s="105"/>
      <c r="M28" s="105"/>
      <c r="N28" s="109"/>
      <c r="O28" s="105"/>
      <c r="P28" s="105"/>
      <c r="Q28" s="105"/>
      <c r="R28" s="108"/>
      <c r="S28" s="105"/>
      <c r="T28" s="105"/>
      <c r="U28" s="105"/>
      <c r="V28" s="108"/>
      <c r="W28" s="105"/>
      <c r="X28" s="105"/>
      <c r="Y28" s="105"/>
      <c r="Z28" s="105"/>
      <c r="AA28" s="105"/>
      <c r="AB28" s="100">
        <f t="shared" si="0"/>
        <v>1</v>
      </c>
    </row>
    <row r="29" spans="1:29">
      <c r="A29" s="101"/>
      <c r="B29" s="102" t="s">
        <v>29</v>
      </c>
      <c r="C29" s="103">
        <v>57</v>
      </c>
      <c r="D29" s="105"/>
      <c r="E29" s="105"/>
      <c r="F29" s="105"/>
      <c r="G29" s="105"/>
      <c r="H29" s="105"/>
      <c r="I29" s="105"/>
      <c r="J29" s="105"/>
      <c r="K29" s="108"/>
      <c r="L29" s="105"/>
      <c r="M29" s="105"/>
      <c r="N29" s="109"/>
      <c r="O29" s="105"/>
      <c r="P29" s="105"/>
      <c r="Q29" s="105">
        <v>8</v>
      </c>
      <c r="R29" s="108"/>
      <c r="S29" s="105"/>
      <c r="T29" s="105"/>
      <c r="U29" s="105"/>
      <c r="V29" s="108"/>
      <c r="W29" s="105"/>
      <c r="X29" s="105"/>
      <c r="Y29" s="105"/>
      <c r="Z29" s="105"/>
      <c r="AA29" s="105"/>
      <c r="AB29" s="100">
        <f t="shared" si="0"/>
        <v>1</v>
      </c>
    </row>
    <row r="30" spans="1:29" ht="15" thickBot="1">
      <c r="A30" s="111"/>
      <c r="B30" s="112" t="s">
        <v>30</v>
      </c>
      <c r="C30" s="113">
        <v>46</v>
      </c>
      <c r="D30" s="114"/>
      <c r="E30" s="114"/>
      <c r="F30" s="114"/>
      <c r="G30" s="114"/>
      <c r="H30" s="114"/>
      <c r="I30" s="114"/>
      <c r="J30" s="114"/>
      <c r="K30" s="115"/>
      <c r="L30" s="114"/>
      <c r="M30" s="114">
        <v>11</v>
      </c>
      <c r="N30" s="116"/>
      <c r="O30" s="114"/>
      <c r="P30" s="114"/>
      <c r="Q30" s="114"/>
      <c r="R30" s="115"/>
      <c r="S30" s="114"/>
      <c r="T30" s="114"/>
      <c r="U30" s="114"/>
      <c r="V30" s="115"/>
      <c r="W30" s="114"/>
      <c r="X30" s="114"/>
      <c r="Y30" s="114"/>
      <c r="Z30" s="114"/>
      <c r="AA30" s="114"/>
      <c r="AB30" s="117">
        <f t="shared" si="0"/>
        <v>1</v>
      </c>
    </row>
    <row r="32" spans="1:29">
      <c r="AB32" s="66"/>
      <c r="AC32" s="66"/>
    </row>
    <row r="33" spans="28:29" ht="14.4" customHeight="1">
      <c r="AB33" s="67"/>
      <c r="AC33" s="67"/>
    </row>
    <row r="34" spans="28:29">
      <c r="AB34" s="62"/>
      <c r="AC34" s="67"/>
    </row>
    <row r="35" spans="28:29">
      <c r="AB35" s="62"/>
      <c r="AC35" s="67"/>
    </row>
    <row r="36" spans="28:29">
      <c r="AB36" s="66"/>
      <c r="AC36" s="67"/>
    </row>
    <row r="37" spans="28:29">
      <c r="AB37" s="66"/>
      <c r="AC37" s="67"/>
    </row>
    <row r="38" spans="28:29">
      <c r="AB38" s="66"/>
      <c r="AC38" s="67"/>
    </row>
    <row r="39" spans="28:29">
      <c r="AB39" s="66"/>
      <c r="AC39" s="67"/>
    </row>
    <row r="40" spans="28:29">
      <c r="AB40" s="66"/>
      <c r="AC40" s="67"/>
    </row>
    <row r="41" spans="28:29">
      <c r="AB41" s="68"/>
      <c r="AC41" s="67"/>
    </row>
    <row r="42" spans="28:29">
      <c r="AC42" s="61"/>
    </row>
    <row r="43" spans="28:29">
      <c r="AB43" s="64"/>
      <c r="AC43" s="61"/>
    </row>
    <row r="44" spans="28:29">
      <c r="AB44" s="64"/>
      <c r="AC44" s="61"/>
    </row>
  </sheetData>
  <mergeCells count="1">
    <mergeCell ref="D7:AA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6441-0E4F-4DC6-9F81-A198B8DD2A8A}">
  <dimension ref="A7:AF44"/>
  <sheetViews>
    <sheetView topLeftCell="B10" workbookViewId="0">
      <selection activeCell="F14" sqref="F14"/>
    </sheetView>
  </sheetViews>
  <sheetFormatPr defaultRowHeight="14.4"/>
  <cols>
    <col min="2" max="2" width="26.5546875" customWidth="1"/>
    <col min="3" max="3" width="12.88671875" bestFit="1" customWidth="1"/>
    <col min="4" max="4" width="12.88671875" customWidth="1"/>
    <col min="16" max="16" width="8.88671875" style="63"/>
  </cols>
  <sheetData>
    <row r="7" spans="1:31" ht="15" thickBot="1">
      <c r="E7" s="248" t="s">
        <v>47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</row>
    <row r="8" spans="1:31" ht="58.2">
      <c r="A8" s="90"/>
      <c r="B8" s="91"/>
      <c r="C8" s="86" t="s">
        <v>79</v>
      </c>
      <c r="D8" s="149" t="s">
        <v>78</v>
      </c>
      <c r="E8" s="83" t="s">
        <v>48</v>
      </c>
      <c r="F8" s="83" t="s">
        <v>49</v>
      </c>
      <c r="G8" s="83" t="s">
        <v>50</v>
      </c>
      <c r="H8" s="83" t="s">
        <v>51</v>
      </c>
      <c r="I8" s="83" t="s">
        <v>52</v>
      </c>
      <c r="J8" s="83" t="s">
        <v>53</v>
      </c>
      <c r="K8" s="84" t="s">
        <v>54</v>
      </c>
      <c r="L8" s="149" t="s">
        <v>77</v>
      </c>
      <c r="M8" s="85" t="s">
        <v>55</v>
      </c>
      <c r="N8" s="83" t="s">
        <v>56</v>
      </c>
      <c r="O8" s="83" t="s">
        <v>57</v>
      </c>
      <c r="P8" s="83" t="s">
        <v>58</v>
      </c>
      <c r="Q8" s="83" t="s">
        <v>59</v>
      </c>
      <c r="R8" s="84" t="s">
        <v>60</v>
      </c>
      <c r="S8" s="149" t="s">
        <v>76</v>
      </c>
      <c r="T8" s="85" t="s">
        <v>61</v>
      </c>
      <c r="U8" s="83" t="s">
        <v>62</v>
      </c>
      <c r="V8" s="83" t="s">
        <v>63</v>
      </c>
      <c r="W8" s="83" t="s">
        <v>64</v>
      </c>
      <c r="X8" s="83" t="s">
        <v>65</v>
      </c>
      <c r="Y8" s="83" t="s">
        <v>66</v>
      </c>
      <c r="Z8" s="84" t="s">
        <v>67</v>
      </c>
      <c r="AA8" s="149" t="s">
        <v>75</v>
      </c>
      <c r="AB8" s="85" t="s">
        <v>68</v>
      </c>
      <c r="AC8" s="83" t="s">
        <v>69</v>
      </c>
      <c r="AD8" s="84" t="s">
        <v>70</v>
      </c>
      <c r="AE8" s="149" t="s">
        <v>74</v>
      </c>
    </row>
    <row r="9" spans="1:31">
      <c r="A9" s="95" t="s">
        <v>6</v>
      </c>
      <c r="B9" s="96" t="s">
        <v>7</v>
      </c>
      <c r="C9" s="97">
        <v>1022</v>
      </c>
      <c r="D9" s="153">
        <v>1</v>
      </c>
      <c r="E9" s="98">
        <v>4</v>
      </c>
      <c r="F9" s="98">
        <v>1</v>
      </c>
      <c r="G9" s="98">
        <v>1</v>
      </c>
      <c r="H9" s="98">
        <v>5</v>
      </c>
      <c r="I9" s="98">
        <v>2</v>
      </c>
      <c r="J9" s="98">
        <v>2</v>
      </c>
      <c r="K9" s="98">
        <v>1</v>
      </c>
      <c r="L9" s="153">
        <v>1</v>
      </c>
      <c r="M9" s="98">
        <v>1</v>
      </c>
      <c r="N9" s="98">
        <v>1</v>
      </c>
      <c r="O9" s="98">
        <v>2</v>
      </c>
      <c r="P9" s="99">
        <v>1</v>
      </c>
      <c r="Q9" s="98">
        <v>1</v>
      </c>
      <c r="R9" s="98">
        <v>1</v>
      </c>
      <c r="S9" s="153">
        <v>2</v>
      </c>
      <c r="T9" s="98">
        <v>3</v>
      </c>
      <c r="U9" s="98">
        <v>1</v>
      </c>
      <c r="V9" s="98">
        <v>2</v>
      </c>
      <c r="W9" s="98">
        <v>2</v>
      </c>
      <c r="X9" s="98">
        <v>3</v>
      </c>
      <c r="Y9" s="98">
        <v>1</v>
      </c>
      <c r="Z9" s="98">
        <v>2</v>
      </c>
      <c r="AA9" s="153">
        <v>1</v>
      </c>
      <c r="AB9" s="98">
        <v>1</v>
      </c>
      <c r="AC9" s="98">
        <v>1</v>
      </c>
      <c r="AD9" s="98">
        <v>2</v>
      </c>
      <c r="AE9" s="150">
        <v>1</v>
      </c>
    </row>
    <row r="10" spans="1:31">
      <c r="A10" s="95"/>
      <c r="B10" s="96" t="s">
        <v>8</v>
      </c>
      <c r="C10" s="97">
        <v>768</v>
      </c>
      <c r="D10" s="153">
        <v>4</v>
      </c>
      <c r="E10" s="98">
        <v>1</v>
      </c>
      <c r="F10" s="98"/>
      <c r="G10" s="98">
        <v>5</v>
      </c>
      <c r="H10" s="98">
        <v>2</v>
      </c>
      <c r="I10" s="98">
        <v>7</v>
      </c>
      <c r="J10" s="98">
        <v>6</v>
      </c>
      <c r="K10" s="98">
        <v>2</v>
      </c>
      <c r="L10" s="153">
        <v>5</v>
      </c>
      <c r="M10" s="98">
        <v>7</v>
      </c>
      <c r="N10" s="98">
        <v>9</v>
      </c>
      <c r="O10" s="98">
        <v>5</v>
      </c>
      <c r="P10" s="99">
        <v>9</v>
      </c>
      <c r="Q10" s="98">
        <v>3</v>
      </c>
      <c r="R10" s="98">
        <v>5</v>
      </c>
      <c r="S10" s="153">
        <v>1</v>
      </c>
      <c r="T10" s="98">
        <v>1</v>
      </c>
      <c r="U10" s="98">
        <v>3</v>
      </c>
      <c r="V10" s="98">
        <v>1</v>
      </c>
      <c r="W10" s="98">
        <v>1</v>
      </c>
      <c r="X10" s="98">
        <v>1</v>
      </c>
      <c r="Y10" s="98">
        <v>2</v>
      </c>
      <c r="Z10" s="98">
        <v>1</v>
      </c>
      <c r="AA10" s="153">
        <v>5</v>
      </c>
      <c r="AB10" s="98">
        <v>7</v>
      </c>
      <c r="AC10" s="98">
        <v>9</v>
      </c>
      <c r="AD10" s="98">
        <v>4</v>
      </c>
      <c r="AE10" s="150">
        <v>3</v>
      </c>
    </row>
    <row r="11" spans="1:31">
      <c r="A11" s="95"/>
      <c r="B11" s="96" t="s">
        <v>9</v>
      </c>
      <c r="C11" s="97">
        <v>739</v>
      </c>
      <c r="D11" s="153">
        <v>3</v>
      </c>
      <c r="E11" s="98">
        <v>3</v>
      </c>
      <c r="F11" s="98">
        <v>3</v>
      </c>
      <c r="G11" s="98">
        <v>3</v>
      </c>
      <c r="H11" s="98">
        <v>1</v>
      </c>
      <c r="I11" s="98">
        <v>3</v>
      </c>
      <c r="J11" s="98">
        <v>5</v>
      </c>
      <c r="K11" s="98">
        <v>4</v>
      </c>
      <c r="L11" s="153">
        <v>2</v>
      </c>
      <c r="M11" s="98">
        <v>3</v>
      </c>
      <c r="N11" s="98">
        <v>2</v>
      </c>
      <c r="O11" s="98">
        <v>1</v>
      </c>
      <c r="P11" s="99">
        <v>2</v>
      </c>
      <c r="Q11" s="98">
        <v>2</v>
      </c>
      <c r="R11" s="98">
        <v>3</v>
      </c>
      <c r="S11" s="153">
        <v>4</v>
      </c>
      <c r="T11" s="98">
        <v>4</v>
      </c>
      <c r="U11" s="98">
        <v>4</v>
      </c>
      <c r="V11" s="98">
        <v>4</v>
      </c>
      <c r="W11" s="98">
        <v>6</v>
      </c>
      <c r="X11" s="98">
        <v>2</v>
      </c>
      <c r="Y11" s="98">
        <v>4</v>
      </c>
      <c r="Z11" s="98">
        <v>3</v>
      </c>
      <c r="AA11" s="153">
        <v>2</v>
      </c>
      <c r="AB11" s="98">
        <v>2</v>
      </c>
      <c r="AC11" s="98">
        <v>2</v>
      </c>
      <c r="AD11" s="98">
        <v>1</v>
      </c>
      <c r="AE11" s="150">
        <v>2</v>
      </c>
    </row>
    <row r="12" spans="1:31">
      <c r="A12" s="95"/>
      <c r="B12" s="96" t="s">
        <v>10</v>
      </c>
      <c r="C12" s="97">
        <v>623</v>
      </c>
      <c r="D12" s="153">
        <v>2</v>
      </c>
      <c r="E12" s="98">
        <v>2</v>
      </c>
      <c r="F12" s="98">
        <v>2</v>
      </c>
      <c r="G12" s="98">
        <v>2</v>
      </c>
      <c r="H12" s="98">
        <v>3</v>
      </c>
      <c r="I12" s="98">
        <v>1</v>
      </c>
      <c r="J12" s="98">
        <v>1</v>
      </c>
      <c r="K12" s="98">
        <v>3</v>
      </c>
      <c r="L12" s="153">
        <v>3</v>
      </c>
      <c r="M12" s="98">
        <v>2</v>
      </c>
      <c r="N12" s="98">
        <v>5</v>
      </c>
      <c r="O12" s="98">
        <v>4</v>
      </c>
      <c r="P12" s="99">
        <v>4</v>
      </c>
      <c r="Q12" s="98">
        <v>4</v>
      </c>
      <c r="R12" s="98">
        <v>2</v>
      </c>
      <c r="S12" s="153">
        <v>5</v>
      </c>
      <c r="T12" s="98">
        <v>6</v>
      </c>
      <c r="U12" s="98">
        <v>5</v>
      </c>
      <c r="V12" s="98">
        <v>6</v>
      </c>
      <c r="W12" s="98">
        <v>5</v>
      </c>
      <c r="X12" s="98">
        <v>7</v>
      </c>
      <c r="Y12" s="98">
        <v>8</v>
      </c>
      <c r="Z12" s="98">
        <v>6</v>
      </c>
      <c r="AA12" s="153">
        <v>3</v>
      </c>
      <c r="AB12" s="98">
        <v>3</v>
      </c>
      <c r="AC12" s="98">
        <v>4</v>
      </c>
      <c r="AD12" s="98">
        <v>3</v>
      </c>
      <c r="AE12" s="150">
        <v>5</v>
      </c>
    </row>
    <row r="13" spans="1:31">
      <c r="A13" s="95"/>
      <c r="B13" s="96" t="s">
        <v>11</v>
      </c>
      <c r="C13" s="97">
        <v>434</v>
      </c>
      <c r="D13" s="153">
        <v>5</v>
      </c>
      <c r="E13" s="98">
        <v>5</v>
      </c>
      <c r="F13" s="98">
        <v>5</v>
      </c>
      <c r="G13" s="98">
        <v>4</v>
      </c>
      <c r="H13" s="98">
        <v>4</v>
      </c>
      <c r="I13" s="98">
        <v>5</v>
      </c>
      <c r="J13" s="98">
        <v>3</v>
      </c>
      <c r="K13" s="98">
        <v>6</v>
      </c>
      <c r="L13" s="153">
        <v>6</v>
      </c>
      <c r="M13" s="98">
        <v>6</v>
      </c>
      <c r="N13" s="98">
        <v>4</v>
      </c>
      <c r="O13" s="98">
        <v>3</v>
      </c>
      <c r="P13" s="99"/>
      <c r="Q13" s="98"/>
      <c r="R13" s="98">
        <v>8</v>
      </c>
      <c r="S13" s="153">
        <v>7</v>
      </c>
      <c r="T13" s="98">
        <v>11</v>
      </c>
      <c r="U13" s="98">
        <v>2</v>
      </c>
      <c r="V13" s="98">
        <v>7</v>
      </c>
      <c r="W13" s="98">
        <v>9</v>
      </c>
      <c r="X13" s="98">
        <v>6</v>
      </c>
      <c r="Y13" s="98"/>
      <c r="Z13" s="98">
        <v>7</v>
      </c>
      <c r="AA13" s="153">
        <v>4</v>
      </c>
      <c r="AB13" s="98">
        <v>4</v>
      </c>
      <c r="AC13" s="98">
        <v>3</v>
      </c>
      <c r="AD13" s="98">
        <v>6</v>
      </c>
      <c r="AE13" s="150">
        <v>7</v>
      </c>
    </row>
    <row r="14" spans="1:31">
      <c r="A14" s="95"/>
      <c r="B14" s="96" t="s">
        <v>12</v>
      </c>
      <c r="C14" s="97">
        <v>406</v>
      </c>
      <c r="D14" s="153">
        <v>8</v>
      </c>
      <c r="E14" s="98"/>
      <c r="F14" s="98">
        <v>6</v>
      </c>
      <c r="G14" s="98"/>
      <c r="H14" s="98">
        <v>6</v>
      </c>
      <c r="I14" s="98"/>
      <c r="J14" s="98">
        <v>4</v>
      </c>
      <c r="K14" s="98"/>
      <c r="L14" s="153">
        <v>9</v>
      </c>
      <c r="M14" s="98">
        <v>5</v>
      </c>
      <c r="N14" s="98">
        <v>6</v>
      </c>
      <c r="O14" s="98">
        <v>8</v>
      </c>
      <c r="P14" s="99"/>
      <c r="Q14" s="98"/>
      <c r="R14" s="98"/>
      <c r="S14" s="153">
        <v>3</v>
      </c>
      <c r="T14" s="98">
        <v>2</v>
      </c>
      <c r="U14" s="98">
        <v>7</v>
      </c>
      <c r="V14" s="98">
        <v>3</v>
      </c>
      <c r="W14" s="98">
        <v>3</v>
      </c>
      <c r="X14" s="98">
        <v>5</v>
      </c>
      <c r="Y14" s="98">
        <v>3</v>
      </c>
      <c r="Z14" s="98">
        <v>4</v>
      </c>
      <c r="AA14" s="153">
        <v>7</v>
      </c>
      <c r="AB14" s="98">
        <v>9</v>
      </c>
      <c r="AC14" s="98">
        <v>5</v>
      </c>
      <c r="AD14" s="98">
        <v>7</v>
      </c>
      <c r="AE14" s="150">
        <v>4</v>
      </c>
    </row>
    <row r="15" spans="1:31">
      <c r="A15" s="95"/>
      <c r="B15" s="96" t="s">
        <v>13</v>
      </c>
      <c r="C15" s="97">
        <v>387</v>
      </c>
      <c r="D15" s="153">
        <v>6</v>
      </c>
      <c r="E15" s="98"/>
      <c r="F15" s="98">
        <v>4</v>
      </c>
      <c r="G15" s="98">
        <v>6</v>
      </c>
      <c r="H15" s="98">
        <v>7</v>
      </c>
      <c r="I15" s="98">
        <v>4</v>
      </c>
      <c r="J15" s="98"/>
      <c r="K15" s="98">
        <v>5</v>
      </c>
      <c r="L15" s="153">
        <v>4</v>
      </c>
      <c r="M15" s="98">
        <v>4</v>
      </c>
      <c r="N15" s="98">
        <v>7</v>
      </c>
      <c r="O15" s="98">
        <v>7</v>
      </c>
      <c r="P15" s="99">
        <v>3</v>
      </c>
      <c r="Q15" s="98">
        <v>5</v>
      </c>
      <c r="R15" s="98">
        <v>4</v>
      </c>
      <c r="S15" s="153">
        <v>8</v>
      </c>
      <c r="T15" s="98"/>
      <c r="U15" s="98">
        <v>6</v>
      </c>
      <c r="V15" s="98"/>
      <c r="W15" s="98">
        <v>7</v>
      </c>
      <c r="X15" s="98">
        <v>4</v>
      </c>
      <c r="Y15" s="98">
        <v>6</v>
      </c>
      <c r="Z15" s="98"/>
      <c r="AA15" s="153">
        <v>6</v>
      </c>
      <c r="AB15" s="98">
        <v>5</v>
      </c>
      <c r="AC15" s="98">
        <v>6</v>
      </c>
      <c r="AD15" s="98">
        <v>5</v>
      </c>
      <c r="AE15" s="150">
        <v>8</v>
      </c>
    </row>
    <row r="16" spans="1:31">
      <c r="A16" s="95"/>
      <c r="B16" s="96" t="s">
        <v>14</v>
      </c>
      <c r="C16" s="97">
        <v>300</v>
      </c>
      <c r="D16" s="153">
        <v>12</v>
      </c>
      <c r="E16" s="98">
        <v>12</v>
      </c>
      <c r="F16" s="98"/>
      <c r="G16" s="98">
        <v>7</v>
      </c>
      <c r="H16" s="98">
        <v>8</v>
      </c>
      <c r="I16" s="98"/>
      <c r="J16" s="98"/>
      <c r="K16" s="98"/>
      <c r="L16" s="153">
        <v>8</v>
      </c>
      <c r="M16" s="98"/>
      <c r="N16" s="98">
        <v>3</v>
      </c>
      <c r="O16" s="98">
        <v>9</v>
      </c>
      <c r="P16" s="99">
        <v>11</v>
      </c>
      <c r="Q16" s="98">
        <v>7</v>
      </c>
      <c r="R16" s="98">
        <v>9</v>
      </c>
      <c r="S16" s="153">
        <v>6</v>
      </c>
      <c r="T16" s="98">
        <v>9</v>
      </c>
      <c r="U16" s="98">
        <v>8</v>
      </c>
      <c r="V16" s="98">
        <v>5</v>
      </c>
      <c r="W16" s="98">
        <v>4</v>
      </c>
      <c r="X16" s="98">
        <v>12</v>
      </c>
      <c r="Y16" s="98">
        <v>9</v>
      </c>
      <c r="Z16" s="98">
        <v>5</v>
      </c>
      <c r="AA16" s="153">
        <v>8</v>
      </c>
      <c r="AB16" s="98">
        <v>6</v>
      </c>
      <c r="AC16" s="98">
        <v>7</v>
      </c>
      <c r="AD16" s="98"/>
      <c r="AE16" s="150">
        <v>11</v>
      </c>
    </row>
    <row r="17" spans="1:32">
      <c r="A17" s="95"/>
      <c r="B17" s="96" t="s">
        <v>15</v>
      </c>
      <c r="C17" s="97">
        <v>264</v>
      </c>
      <c r="D17" s="153">
        <v>9</v>
      </c>
      <c r="E17" s="98">
        <v>9</v>
      </c>
      <c r="F17" s="98"/>
      <c r="G17" s="98"/>
      <c r="H17" s="98">
        <v>12</v>
      </c>
      <c r="I17" s="98"/>
      <c r="J17" s="98">
        <v>9</v>
      </c>
      <c r="K17" s="98"/>
      <c r="L17" s="153">
        <v>7</v>
      </c>
      <c r="M17" s="98">
        <v>10</v>
      </c>
      <c r="N17" s="98"/>
      <c r="O17" s="98">
        <v>6</v>
      </c>
      <c r="P17" s="99">
        <v>8</v>
      </c>
      <c r="Q17" s="98">
        <v>8</v>
      </c>
      <c r="R17" s="98">
        <v>7</v>
      </c>
      <c r="S17" s="153">
        <v>9</v>
      </c>
      <c r="T17" s="98">
        <v>10</v>
      </c>
      <c r="U17" s="98"/>
      <c r="V17" s="98">
        <v>9</v>
      </c>
      <c r="W17" s="98">
        <v>8</v>
      </c>
      <c r="X17" s="98">
        <v>10</v>
      </c>
      <c r="Y17" s="98">
        <v>7</v>
      </c>
      <c r="Z17" s="98">
        <v>9</v>
      </c>
      <c r="AA17" s="153">
        <v>9</v>
      </c>
      <c r="AB17" s="98">
        <v>8</v>
      </c>
      <c r="AC17" s="98">
        <v>10</v>
      </c>
      <c r="AD17" s="98">
        <v>9</v>
      </c>
      <c r="AE17" s="150">
        <v>12</v>
      </c>
    </row>
    <row r="18" spans="1:32">
      <c r="A18" s="95"/>
      <c r="B18" s="96" t="s">
        <v>16</v>
      </c>
      <c r="C18" s="97">
        <v>213</v>
      </c>
      <c r="D18" s="153">
        <v>7</v>
      </c>
      <c r="E18" s="98">
        <v>6</v>
      </c>
      <c r="F18" s="98"/>
      <c r="G18" s="98"/>
      <c r="H18" s="98">
        <v>10</v>
      </c>
      <c r="I18" s="98">
        <v>6</v>
      </c>
      <c r="J18" s="98">
        <v>7</v>
      </c>
      <c r="K18" s="98"/>
      <c r="L18" s="153"/>
      <c r="M18" s="98">
        <v>9</v>
      </c>
      <c r="N18" s="98"/>
      <c r="O18" s="98"/>
      <c r="P18" s="99">
        <v>6</v>
      </c>
      <c r="Q18" s="98"/>
      <c r="R18" s="98"/>
      <c r="S18" s="153"/>
      <c r="T18" s="98"/>
      <c r="U18" s="98"/>
      <c r="V18" s="98"/>
      <c r="W18" s="98"/>
      <c r="X18" s="98"/>
      <c r="Y18" s="98"/>
      <c r="Z18" s="98">
        <v>8</v>
      </c>
      <c r="AA18" s="153"/>
      <c r="AB18" s="98"/>
      <c r="AC18" s="98"/>
      <c r="AD18" s="98"/>
      <c r="AE18" s="150">
        <v>6</v>
      </c>
    </row>
    <row r="19" spans="1:32">
      <c r="A19" s="95"/>
      <c r="B19" s="96" t="s">
        <v>17</v>
      </c>
      <c r="C19" s="97">
        <v>188</v>
      </c>
      <c r="D19" s="153">
        <v>11</v>
      </c>
      <c r="E19" s="98">
        <v>7</v>
      </c>
      <c r="F19" s="98"/>
      <c r="G19" s="98"/>
      <c r="H19" s="98"/>
      <c r="I19" s="98"/>
      <c r="J19" s="98"/>
      <c r="K19" s="98"/>
      <c r="L19" s="153">
        <v>11</v>
      </c>
      <c r="M19" s="98">
        <v>11</v>
      </c>
      <c r="N19" s="98"/>
      <c r="O19" s="98"/>
      <c r="P19" s="99">
        <v>7</v>
      </c>
      <c r="Q19" s="98"/>
      <c r="R19" s="98">
        <v>6</v>
      </c>
      <c r="S19" s="153">
        <v>12</v>
      </c>
      <c r="T19" s="98">
        <v>12</v>
      </c>
      <c r="U19" s="98"/>
      <c r="V19" s="98">
        <v>10</v>
      </c>
      <c r="W19" s="98"/>
      <c r="X19" s="98"/>
      <c r="Y19" s="98">
        <v>11</v>
      </c>
      <c r="Z19" s="98"/>
      <c r="AA19" s="153"/>
      <c r="AB19" s="98"/>
      <c r="AC19" s="98"/>
      <c r="AD19" s="98"/>
      <c r="AE19" s="150"/>
    </row>
    <row r="20" spans="1:32">
      <c r="A20" s="95"/>
      <c r="B20" s="96" t="s">
        <v>18</v>
      </c>
      <c r="C20" s="97">
        <v>183</v>
      </c>
      <c r="D20" s="153"/>
      <c r="E20" s="98">
        <v>8</v>
      </c>
      <c r="F20" s="98"/>
      <c r="G20" s="98"/>
      <c r="H20" s="98">
        <v>14</v>
      </c>
      <c r="I20" s="98"/>
      <c r="J20" s="98">
        <v>12</v>
      </c>
      <c r="K20" s="98"/>
      <c r="L20" s="153"/>
      <c r="M20" s="98"/>
      <c r="N20" s="98"/>
      <c r="O20" s="98"/>
      <c r="P20" s="99"/>
      <c r="Q20" s="98">
        <v>6</v>
      </c>
      <c r="R20" s="98"/>
      <c r="S20" s="153">
        <v>11</v>
      </c>
      <c r="T20" s="98"/>
      <c r="U20" s="98">
        <v>11</v>
      </c>
      <c r="V20" s="98">
        <v>8</v>
      </c>
      <c r="W20" s="98"/>
      <c r="X20" s="98"/>
      <c r="Y20" s="98">
        <v>12</v>
      </c>
      <c r="Z20" s="98"/>
      <c r="AA20" s="153"/>
      <c r="AB20" s="98"/>
      <c r="AC20" s="98">
        <v>8</v>
      </c>
      <c r="AD20" s="98"/>
      <c r="AE20" s="150"/>
    </row>
    <row r="21" spans="1:32">
      <c r="A21" s="101"/>
      <c r="B21" s="102" t="s">
        <v>19</v>
      </c>
      <c r="C21" s="103">
        <v>171</v>
      </c>
      <c r="D21" s="153">
        <v>10</v>
      </c>
      <c r="E21" s="104">
        <v>10</v>
      </c>
      <c r="F21" s="105"/>
      <c r="G21" s="105">
        <v>9</v>
      </c>
      <c r="H21" s="105">
        <v>9</v>
      </c>
      <c r="I21" s="105"/>
      <c r="J21" s="105">
        <v>10</v>
      </c>
      <c r="K21" s="105"/>
      <c r="L21" s="153">
        <v>10</v>
      </c>
      <c r="M21" s="105">
        <v>12</v>
      </c>
      <c r="N21" s="105"/>
      <c r="O21" s="105"/>
      <c r="P21" s="106">
        <v>10</v>
      </c>
      <c r="Q21" s="105"/>
      <c r="R21" s="105"/>
      <c r="S21" s="153"/>
      <c r="T21" s="105"/>
      <c r="U21" s="107"/>
      <c r="V21" s="105"/>
      <c r="W21" s="105"/>
      <c r="X21" s="105"/>
      <c r="Y21" s="104">
        <v>13</v>
      </c>
      <c r="Z21" s="105"/>
      <c r="AA21" s="153"/>
      <c r="AB21" s="105"/>
      <c r="AC21" s="105"/>
      <c r="AD21" s="105"/>
      <c r="AE21" s="151"/>
    </row>
    <row r="22" spans="1:32">
      <c r="A22" s="101"/>
      <c r="B22" s="102" t="s">
        <v>20</v>
      </c>
      <c r="C22" s="103">
        <v>150</v>
      </c>
      <c r="D22" s="153"/>
      <c r="E22" s="105"/>
      <c r="F22" s="105"/>
      <c r="G22" s="105"/>
      <c r="H22" s="105"/>
      <c r="I22" s="105"/>
      <c r="J22" s="105"/>
      <c r="K22" s="105"/>
      <c r="L22" s="153"/>
      <c r="M22" s="108"/>
      <c r="N22" s="105">
        <v>8</v>
      </c>
      <c r="O22" s="98">
        <v>10</v>
      </c>
      <c r="P22" s="99">
        <v>5</v>
      </c>
      <c r="Q22" s="98">
        <v>9</v>
      </c>
      <c r="R22" s="98"/>
      <c r="S22" s="153">
        <v>10</v>
      </c>
      <c r="T22" s="98"/>
      <c r="U22" s="98">
        <v>9</v>
      </c>
      <c r="V22" s="105"/>
      <c r="W22" s="105"/>
      <c r="X22" s="105">
        <v>9</v>
      </c>
      <c r="Y22" s="108">
        <v>5</v>
      </c>
      <c r="Z22" s="105"/>
      <c r="AA22" s="153"/>
      <c r="AB22" s="105"/>
      <c r="AC22" s="105"/>
      <c r="AD22" s="105">
        <v>8</v>
      </c>
      <c r="AE22" s="151"/>
    </row>
    <row r="23" spans="1:32">
      <c r="A23" s="101"/>
      <c r="B23" s="102" t="s">
        <v>21</v>
      </c>
      <c r="C23" s="103">
        <v>140</v>
      </c>
      <c r="D23" s="153"/>
      <c r="E23" s="105"/>
      <c r="F23" s="105"/>
      <c r="G23" s="105">
        <v>8</v>
      </c>
      <c r="H23" s="105"/>
      <c r="I23" s="105">
        <v>8</v>
      </c>
      <c r="J23" s="105"/>
      <c r="K23" s="105"/>
      <c r="L23" s="153"/>
      <c r="M23" s="108"/>
      <c r="N23" s="105"/>
      <c r="O23" s="105"/>
      <c r="P23" s="109"/>
      <c r="Q23" s="105"/>
      <c r="R23" s="105"/>
      <c r="S23" s="153"/>
      <c r="T23" s="105"/>
      <c r="U23" s="110">
        <v>10</v>
      </c>
      <c r="V23" s="105"/>
      <c r="W23" s="105"/>
      <c r="X23" s="105"/>
      <c r="Y23" s="108">
        <v>10</v>
      </c>
      <c r="Z23" s="105"/>
      <c r="AA23" s="153"/>
      <c r="AB23" s="105"/>
      <c r="AC23" s="105"/>
      <c r="AD23" s="105"/>
      <c r="AE23" s="151">
        <v>9</v>
      </c>
    </row>
    <row r="24" spans="1:32">
      <c r="A24" s="101"/>
      <c r="B24" s="102" t="s">
        <v>22</v>
      </c>
      <c r="C24" s="103">
        <v>130</v>
      </c>
      <c r="D24" s="153">
        <v>13</v>
      </c>
      <c r="E24" s="105"/>
      <c r="F24" s="105"/>
      <c r="G24" s="105"/>
      <c r="H24" s="105">
        <v>11</v>
      </c>
      <c r="I24" s="105">
        <v>10</v>
      </c>
      <c r="J24" s="105">
        <v>8</v>
      </c>
      <c r="K24" s="105"/>
      <c r="L24" s="153"/>
      <c r="M24" s="108"/>
      <c r="N24" s="105"/>
      <c r="O24" s="105"/>
      <c r="P24" s="109"/>
      <c r="Q24" s="105"/>
      <c r="R24" s="105"/>
      <c r="S24" s="153"/>
      <c r="T24" s="105"/>
      <c r="U24" s="110"/>
      <c r="V24" s="105"/>
      <c r="W24" s="105">
        <v>10</v>
      </c>
      <c r="X24" s="105"/>
      <c r="Y24" s="108"/>
      <c r="Z24" s="105"/>
      <c r="AA24" s="153"/>
      <c r="AB24" s="105"/>
      <c r="AC24" s="105"/>
      <c r="AD24" s="105"/>
      <c r="AE24" s="151">
        <v>10</v>
      </c>
    </row>
    <row r="25" spans="1:32">
      <c r="A25" s="101"/>
      <c r="B25" s="102" t="s">
        <v>23</v>
      </c>
      <c r="C25" s="103">
        <v>119</v>
      </c>
      <c r="D25" s="155"/>
      <c r="E25" s="105">
        <v>11</v>
      </c>
      <c r="F25" s="105"/>
      <c r="G25" s="105"/>
      <c r="H25" s="105"/>
      <c r="I25" s="105"/>
      <c r="J25" s="105">
        <v>11</v>
      </c>
      <c r="K25" s="105"/>
      <c r="L25" s="153"/>
      <c r="M25" s="108"/>
      <c r="N25" s="105"/>
      <c r="O25" s="105"/>
      <c r="P25" s="109"/>
      <c r="Q25" s="105"/>
      <c r="R25" s="105"/>
      <c r="S25" s="153">
        <v>13</v>
      </c>
      <c r="T25" s="105">
        <v>5</v>
      </c>
      <c r="U25" s="110"/>
      <c r="V25" s="105"/>
      <c r="W25" s="105"/>
      <c r="X25" s="105">
        <v>11</v>
      </c>
      <c r="Y25" s="108"/>
      <c r="Z25" s="105"/>
      <c r="AA25" s="153"/>
      <c r="AB25" s="105"/>
      <c r="AC25" s="105"/>
      <c r="AD25" s="105"/>
      <c r="AE25" s="151"/>
    </row>
    <row r="26" spans="1:32">
      <c r="A26" s="101"/>
      <c r="B26" s="102" t="s">
        <v>24</v>
      </c>
      <c r="C26" s="103">
        <v>87</v>
      </c>
      <c r="D26" s="155"/>
      <c r="E26" s="105"/>
      <c r="F26" s="105"/>
      <c r="G26" s="105"/>
      <c r="H26" s="105"/>
      <c r="I26" s="105">
        <v>9</v>
      </c>
      <c r="J26" s="105"/>
      <c r="K26" s="105"/>
      <c r="L26" s="153"/>
      <c r="M26" s="108"/>
      <c r="N26" s="105"/>
      <c r="O26" s="105"/>
      <c r="P26" s="109"/>
      <c r="Q26" s="105"/>
      <c r="R26" s="105"/>
      <c r="S26" s="153"/>
      <c r="T26" s="105"/>
      <c r="U26" s="110"/>
      <c r="V26" s="105"/>
      <c r="W26" s="105"/>
      <c r="X26" s="105"/>
      <c r="Y26" s="108"/>
      <c r="Z26" s="105"/>
      <c r="AA26" s="153"/>
      <c r="AB26" s="105"/>
      <c r="AC26" s="105"/>
      <c r="AD26" s="105"/>
      <c r="AE26" s="151"/>
    </row>
    <row r="27" spans="1:32">
      <c r="A27" s="101"/>
      <c r="B27" s="102" t="s">
        <v>26</v>
      </c>
      <c r="C27" s="103">
        <v>70</v>
      </c>
      <c r="D27" s="155"/>
      <c r="E27" s="105"/>
      <c r="F27" s="105"/>
      <c r="G27" s="105"/>
      <c r="H27" s="105"/>
      <c r="I27" s="105"/>
      <c r="J27" s="105"/>
      <c r="K27" s="105"/>
      <c r="L27" s="153"/>
      <c r="M27" s="108"/>
      <c r="N27" s="105"/>
      <c r="O27" s="105"/>
      <c r="P27" s="109"/>
      <c r="Q27" s="105"/>
      <c r="R27" s="105"/>
      <c r="S27" s="153"/>
      <c r="T27" s="105">
        <v>7</v>
      </c>
      <c r="U27" s="108"/>
      <c r="V27" s="105"/>
      <c r="W27" s="105"/>
      <c r="X27" s="105">
        <v>8</v>
      </c>
      <c r="Y27" s="108"/>
      <c r="Z27" s="105"/>
      <c r="AA27" s="153"/>
      <c r="AB27" s="105"/>
      <c r="AC27" s="105"/>
      <c r="AD27" s="105"/>
      <c r="AE27" s="151"/>
    </row>
    <row r="28" spans="1:32">
      <c r="A28" s="101"/>
      <c r="B28" s="102" t="s">
        <v>28</v>
      </c>
      <c r="C28" s="103">
        <v>59</v>
      </c>
      <c r="D28" s="155"/>
      <c r="E28" s="105"/>
      <c r="F28" s="105"/>
      <c r="G28" s="105"/>
      <c r="H28" s="105">
        <v>13</v>
      </c>
      <c r="I28" s="105"/>
      <c r="J28" s="105"/>
      <c r="K28" s="105"/>
      <c r="L28" s="153"/>
      <c r="M28" s="108"/>
      <c r="N28" s="105"/>
      <c r="O28" s="105"/>
      <c r="P28" s="109"/>
      <c r="Q28" s="105"/>
      <c r="R28" s="105"/>
      <c r="S28" s="153"/>
      <c r="T28" s="105"/>
      <c r="U28" s="108"/>
      <c r="V28" s="105"/>
      <c r="W28" s="105"/>
      <c r="X28" s="105"/>
      <c r="Y28" s="108"/>
      <c r="Z28" s="105"/>
      <c r="AA28" s="153"/>
      <c r="AB28" s="105"/>
      <c r="AC28" s="105"/>
      <c r="AD28" s="105"/>
      <c r="AE28" s="151"/>
    </row>
    <row r="29" spans="1:32">
      <c r="A29" s="101"/>
      <c r="B29" s="102" t="s">
        <v>29</v>
      </c>
      <c r="C29" s="103">
        <v>57</v>
      </c>
      <c r="D29" s="155"/>
      <c r="E29" s="105"/>
      <c r="F29" s="105"/>
      <c r="G29" s="105"/>
      <c r="H29" s="105"/>
      <c r="I29" s="105"/>
      <c r="J29" s="105"/>
      <c r="K29" s="105"/>
      <c r="L29" s="153"/>
      <c r="M29" s="108"/>
      <c r="N29" s="105"/>
      <c r="O29" s="105"/>
      <c r="P29" s="109"/>
      <c r="Q29" s="105"/>
      <c r="R29" s="105"/>
      <c r="S29" s="153"/>
      <c r="T29" s="105">
        <v>8</v>
      </c>
      <c r="U29" s="108"/>
      <c r="V29" s="105"/>
      <c r="W29" s="105"/>
      <c r="X29" s="105"/>
      <c r="Y29" s="108"/>
      <c r="Z29" s="105"/>
      <c r="AA29" s="153"/>
      <c r="AB29" s="105"/>
      <c r="AC29" s="105"/>
      <c r="AD29" s="105"/>
      <c r="AE29" s="151"/>
    </row>
    <row r="30" spans="1:32" ht="15" thickBot="1">
      <c r="A30" s="111"/>
      <c r="B30" s="112" t="s">
        <v>30</v>
      </c>
      <c r="C30" s="113">
        <v>46</v>
      </c>
      <c r="D30" s="156"/>
      <c r="E30" s="114"/>
      <c r="F30" s="114"/>
      <c r="G30" s="114"/>
      <c r="H30" s="114"/>
      <c r="I30" s="114"/>
      <c r="J30" s="114"/>
      <c r="K30" s="114"/>
      <c r="L30" s="154"/>
      <c r="M30" s="115"/>
      <c r="N30" s="114"/>
      <c r="O30" s="114">
        <v>11</v>
      </c>
      <c r="P30" s="116"/>
      <c r="Q30" s="114"/>
      <c r="R30" s="114"/>
      <c r="S30" s="154"/>
      <c r="T30" s="114"/>
      <c r="U30" s="115"/>
      <c r="V30" s="114"/>
      <c r="W30" s="114"/>
      <c r="X30" s="114"/>
      <c r="Y30" s="115"/>
      <c r="Z30" s="114"/>
      <c r="AA30" s="154"/>
      <c r="AB30" s="114"/>
      <c r="AC30" s="114"/>
      <c r="AD30" s="114"/>
      <c r="AE30" s="152"/>
    </row>
    <row r="32" spans="1:32">
      <c r="AF32" s="66"/>
    </row>
    <row r="33" spans="32:32" ht="14.4" customHeight="1">
      <c r="AF33" s="67"/>
    </row>
    <row r="34" spans="32:32">
      <c r="AF34" s="67"/>
    </row>
    <row r="35" spans="32:32">
      <c r="AF35" s="67"/>
    </row>
    <row r="36" spans="32:32">
      <c r="AF36" s="67"/>
    </row>
    <row r="37" spans="32:32">
      <c r="AF37" s="67"/>
    </row>
    <row r="38" spans="32:32">
      <c r="AF38" s="67"/>
    </row>
    <row r="39" spans="32:32">
      <c r="AF39" s="67"/>
    </row>
    <row r="40" spans="32:32">
      <c r="AF40" s="67"/>
    </row>
    <row r="41" spans="32:32">
      <c r="AF41" s="67"/>
    </row>
    <row r="42" spans="32:32">
      <c r="AF42" s="61"/>
    </row>
    <row r="43" spans="32:32">
      <c r="AF43" s="61"/>
    </row>
    <row r="44" spans="32:32">
      <c r="AF44" s="61"/>
    </row>
  </sheetData>
  <mergeCells count="1">
    <mergeCell ref="E7:A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2F275-D77B-47D4-A4D9-C021688AACB5}">
  <dimension ref="A2:G25"/>
  <sheetViews>
    <sheetView topLeftCell="A7" workbookViewId="0">
      <selection activeCell="M13" sqref="M13"/>
    </sheetView>
  </sheetViews>
  <sheetFormatPr defaultRowHeight="14.4"/>
  <cols>
    <col min="3" max="3" width="11.6640625" bestFit="1" customWidth="1"/>
    <col min="4" max="4" width="12.77734375" bestFit="1" customWidth="1"/>
    <col min="5" max="5" width="15.33203125" bestFit="1" customWidth="1"/>
    <col min="6" max="6" width="14.33203125" bestFit="1" customWidth="1"/>
    <col min="7" max="7" width="13.5546875" bestFit="1" customWidth="1"/>
  </cols>
  <sheetData>
    <row r="2" spans="1:7" ht="15" thickBot="1"/>
    <row r="3" spans="1:7">
      <c r="A3" s="69"/>
      <c r="B3" s="70"/>
      <c r="C3" s="70" t="s">
        <v>78</v>
      </c>
      <c r="D3" s="70" t="s">
        <v>77</v>
      </c>
      <c r="E3" s="70" t="s">
        <v>76</v>
      </c>
      <c r="F3" s="70" t="s">
        <v>75</v>
      </c>
      <c r="G3" s="87" t="s">
        <v>74</v>
      </c>
    </row>
    <row r="4" spans="1:7">
      <c r="A4" s="95" t="s">
        <v>6</v>
      </c>
      <c r="B4" s="96" t="s">
        <v>7</v>
      </c>
      <c r="C4" s="65">
        <v>1</v>
      </c>
      <c r="D4" s="65">
        <v>1</v>
      </c>
      <c r="E4" s="65">
        <v>2</v>
      </c>
      <c r="F4" s="65">
        <v>1</v>
      </c>
      <c r="G4" s="148">
        <v>1</v>
      </c>
    </row>
    <row r="5" spans="1:7">
      <c r="A5" s="95"/>
      <c r="B5" s="96" t="s">
        <v>8</v>
      </c>
      <c r="C5" s="65">
        <v>4</v>
      </c>
      <c r="D5" s="65">
        <v>5</v>
      </c>
      <c r="E5" s="65">
        <v>1</v>
      </c>
      <c r="F5" s="65">
        <v>5</v>
      </c>
      <c r="G5" s="148">
        <v>3</v>
      </c>
    </row>
    <row r="6" spans="1:7">
      <c r="A6" s="95"/>
      <c r="B6" s="96" t="s">
        <v>9</v>
      </c>
      <c r="C6" s="65">
        <v>3</v>
      </c>
      <c r="D6" s="65">
        <v>2</v>
      </c>
      <c r="E6" s="65">
        <v>4</v>
      </c>
      <c r="F6" s="65">
        <v>2</v>
      </c>
      <c r="G6" s="148">
        <v>2</v>
      </c>
    </row>
    <row r="7" spans="1:7" ht="22.8">
      <c r="A7" s="95"/>
      <c r="B7" s="96" t="s">
        <v>10</v>
      </c>
      <c r="C7" s="65">
        <v>2</v>
      </c>
      <c r="D7" s="65">
        <v>3</v>
      </c>
      <c r="E7" s="65">
        <v>5</v>
      </c>
      <c r="F7" s="65">
        <v>3</v>
      </c>
      <c r="G7" s="148">
        <v>5</v>
      </c>
    </row>
    <row r="8" spans="1:7">
      <c r="A8" s="95"/>
      <c r="B8" s="96" t="s">
        <v>11</v>
      </c>
      <c r="C8" s="65">
        <v>5</v>
      </c>
      <c r="D8" s="65">
        <v>6</v>
      </c>
      <c r="E8" s="65">
        <v>7</v>
      </c>
      <c r="F8" s="65">
        <v>4</v>
      </c>
      <c r="G8" s="148">
        <v>7</v>
      </c>
    </row>
    <row r="9" spans="1:7" ht="22.8">
      <c r="A9" s="95"/>
      <c r="B9" s="96" t="s">
        <v>12</v>
      </c>
      <c r="C9" s="65">
        <v>8</v>
      </c>
      <c r="D9" s="65">
        <v>9</v>
      </c>
      <c r="E9" s="65">
        <v>3</v>
      </c>
      <c r="F9" s="65">
        <v>7</v>
      </c>
      <c r="G9" s="148">
        <v>4</v>
      </c>
    </row>
    <row r="10" spans="1:7">
      <c r="A10" s="95"/>
      <c r="B10" s="96" t="s">
        <v>13</v>
      </c>
      <c r="C10" s="65">
        <v>6</v>
      </c>
      <c r="D10" s="65">
        <v>4</v>
      </c>
      <c r="E10" s="65">
        <v>8</v>
      </c>
      <c r="F10" s="65">
        <v>6</v>
      </c>
      <c r="G10" s="148">
        <v>8</v>
      </c>
    </row>
    <row r="11" spans="1:7" ht="22.8">
      <c r="A11" s="95"/>
      <c r="B11" s="96" t="s">
        <v>14</v>
      </c>
      <c r="C11" s="65">
        <v>12</v>
      </c>
      <c r="D11" s="65">
        <v>8</v>
      </c>
      <c r="E11" s="65">
        <v>6</v>
      </c>
      <c r="F11" s="65">
        <v>8</v>
      </c>
      <c r="G11" s="148">
        <v>11</v>
      </c>
    </row>
    <row r="12" spans="1:7">
      <c r="A12" s="95"/>
      <c r="B12" s="96" t="s">
        <v>15</v>
      </c>
      <c r="C12" s="65">
        <v>9</v>
      </c>
      <c r="D12" s="65">
        <v>7</v>
      </c>
      <c r="E12" s="65">
        <v>9</v>
      </c>
      <c r="F12" s="65">
        <v>9</v>
      </c>
      <c r="G12" s="148">
        <v>12</v>
      </c>
    </row>
    <row r="13" spans="1:7" ht="22.8">
      <c r="A13" s="95"/>
      <c r="B13" s="96" t="s">
        <v>16</v>
      </c>
      <c r="C13" s="65">
        <v>7</v>
      </c>
      <c r="D13" s="65"/>
      <c r="E13" s="65"/>
      <c r="F13" s="65"/>
      <c r="G13" s="148">
        <v>6</v>
      </c>
    </row>
    <row r="14" spans="1:7">
      <c r="A14" s="95"/>
      <c r="B14" s="96" t="s">
        <v>17</v>
      </c>
      <c r="C14" s="65">
        <v>11</v>
      </c>
      <c r="D14" s="65">
        <v>11</v>
      </c>
      <c r="E14" s="65">
        <v>12</v>
      </c>
      <c r="F14" s="65"/>
      <c r="G14" s="148"/>
    </row>
    <row r="15" spans="1:7" ht="45.6">
      <c r="A15" s="95"/>
      <c r="B15" s="96" t="s">
        <v>18</v>
      </c>
      <c r="C15" s="65"/>
      <c r="D15" s="65"/>
      <c r="E15" s="65">
        <v>11</v>
      </c>
      <c r="F15" s="65"/>
      <c r="G15" s="148"/>
    </row>
    <row r="16" spans="1:7">
      <c r="A16" s="101"/>
      <c r="B16" s="102" t="s">
        <v>19</v>
      </c>
      <c r="C16" s="65">
        <v>10</v>
      </c>
      <c r="D16" s="65">
        <v>10</v>
      </c>
      <c r="E16" s="65"/>
      <c r="F16" s="65"/>
      <c r="G16" s="100"/>
    </row>
    <row r="17" spans="1:7" ht="34.200000000000003">
      <c r="A17" s="101"/>
      <c r="B17" s="102" t="s">
        <v>20</v>
      </c>
      <c r="C17" s="65"/>
      <c r="D17" s="65"/>
      <c r="E17" s="65">
        <v>10</v>
      </c>
      <c r="F17" s="65"/>
      <c r="G17" s="100"/>
    </row>
    <row r="18" spans="1:7">
      <c r="A18" s="101"/>
      <c r="B18" s="102" t="s">
        <v>21</v>
      </c>
      <c r="C18" s="65"/>
      <c r="D18" s="65"/>
      <c r="E18" s="65"/>
      <c r="F18" s="65"/>
      <c r="G18" s="100">
        <v>9</v>
      </c>
    </row>
    <row r="19" spans="1:7">
      <c r="A19" s="101"/>
      <c r="B19" s="102" t="s">
        <v>22</v>
      </c>
      <c r="C19" s="65">
        <v>13</v>
      </c>
      <c r="D19" s="65"/>
      <c r="E19" s="65"/>
      <c r="F19" s="65"/>
      <c r="G19" s="100">
        <v>10</v>
      </c>
    </row>
    <row r="20" spans="1:7">
      <c r="A20" s="101"/>
      <c r="B20" s="102" t="s">
        <v>23</v>
      </c>
      <c r="C20" s="65"/>
      <c r="D20" s="65"/>
      <c r="E20" s="65">
        <v>13</v>
      </c>
      <c r="F20" s="65"/>
      <c r="G20" s="73"/>
    </row>
    <row r="21" spans="1:7">
      <c r="A21" s="101"/>
      <c r="B21" s="102" t="s">
        <v>24</v>
      </c>
      <c r="C21" s="65"/>
      <c r="D21" s="65"/>
      <c r="E21" s="65"/>
      <c r="F21" s="65"/>
      <c r="G21" s="73"/>
    </row>
    <row r="22" spans="1:7">
      <c r="A22" s="101"/>
      <c r="B22" s="102" t="s">
        <v>26</v>
      </c>
      <c r="C22" s="65"/>
      <c r="D22" s="65"/>
      <c r="E22" s="65"/>
      <c r="F22" s="65"/>
      <c r="G22" s="73"/>
    </row>
    <row r="23" spans="1:7" ht="22.8">
      <c r="A23" s="101"/>
      <c r="B23" s="102" t="s">
        <v>28</v>
      </c>
      <c r="C23" s="65"/>
      <c r="D23" s="65"/>
      <c r="E23" s="65"/>
      <c r="F23" s="65"/>
      <c r="G23" s="73"/>
    </row>
    <row r="24" spans="1:7">
      <c r="A24" s="101"/>
      <c r="B24" s="102" t="s">
        <v>29</v>
      </c>
      <c r="C24" s="65"/>
      <c r="D24" s="65"/>
      <c r="E24" s="65"/>
      <c r="F24" s="65"/>
      <c r="G24" s="73"/>
    </row>
    <row r="25" spans="1:7" ht="15" thickBot="1">
      <c r="A25" s="111"/>
      <c r="B25" s="112" t="s">
        <v>30</v>
      </c>
      <c r="C25" s="71"/>
      <c r="D25" s="71"/>
      <c r="E25" s="71"/>
      <c r="F25" s="71"/>
      <c r="G25" s="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A9D2D-A13C-49B5-B418-6D997E197D33}">
  <sheetPr>
    <tabColor rgb="FFFFC000"/>
  </sheetPr>
  <dimension ref="A3:AA44"/>
  <sheetViews>
    <sheetView workbookViewId="0">
      <selection activeCell="K9" sqref="K9"/>
    </sheetView>
  </sheetViews>
  <sheetFormatPr defaultRowHeight="14.4"/>
  <cols>
    <col min="2" max="2" width="24.44140625" customWidth="1"/>
  </cols>
  <sheetData>
    <row r="3" spans="1:27">
      <c r="A3" s="190" t="s">
        <v>46</v>
      </c>
    </row>
    <row r="4" spans="1:27">
      <c r="B4" s="65"/>
      <c r="C4" s="242" t="s">
        <v>96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 t="s">
        <v>44</v>
      </c>
    </row>
    <row r="5" spans="1:27" ht="58.2">
      <c r="B5" s="65"/>
      <c r="C5" s="193" t="s">
        <v>48</v>
      </c>
      <c r="D5" s="193" t="s">
        <v>49</v>
      </c>
      <c r="E5" s="193" t="s">
        <v>50</v>
      </c>
      <c r="F5" s="193" t="s">
        <v>51</v>
      </c>
      <c r="G5" s="193" t="s">
        <v>52</v>
      </c>
      <c r="H5" s="193" t="s">
        <v>53</v>
      </c>
      <c r="I5" s="193" t="s">
        <v>54</v>
      </c>
      <c r="J5" s="193" t="s">
        <v>55</v>
      </c>
      <c r="K5" s="193" t="s">
        <v>56</v>
      </c>
      <c r="L5" s="193" t="s">
        <v>57</v>
      </c>
      <c r="M5" s="193" t="s">
        <v>58</v>
      </c>
      <c r="N5" s="193" t="s">
        <v>59</v>
      </c>
      <c r="O5" s="193" t="s">
        <v>60</v>
      </c>
      <c r="P5" s="193" t="s">
        <v>61</v>
      </c>
      <c r="Q5" s="193" t="s">
        <v>62</v>
      </c>
      <c r="R5" s="193" t="s">
        <v>63</v>
      </c>
      <c r="S5" s="193" t="s">
        <v>64</v>
      </c>
      <c r="T5" s="193" t="s">
        <v>65</v>
      </c>
      <c r="U5" s="193" t="s">
        <v>66</v>
      </c>
      <c r="V5" s="193" t="s">
        <v>67</v>
      </c>
      <c r="W5" s="193" t="s">
        <v>68</v>
      </c>
      <c r="X5" s="193" t="s">
        <v>69</v>
      </c>
      <c r="Y5" s="193" t="s">
        <v>70</v>
      </c>
      <c r="Z5" s="193" t="s">
        <v>71</v>
      </c>
      <c r="AA5" s="242"/>
    </row>
    <row r="6" spans="1:27">
      <c r="A6" s="29" t="s">
        <v>88</v>
      </c>
      <c r="B6" s="194" t="s">
        <v>17</v>
      </c>
      <c r="C6" s="195">
        <v>26</v>
      </c>
      <c r="D6" s="195">
        <v>0</v>
      </c>
      <c r="E6" s="195">
        <v>0</v>
      </c>
      <c r="F6" s="195">
        <v>15</v>
      </c>
      <c r="G6" s="195">
        <v>17</v>
      </c>
      <c r="H6" s="195">
        <v>1</v>
      </c>
      <c r="I6" s="195">
        <v>9</v>
      </c>
      <c r="J6" s="195">
        <v>5</v>
      </c>
      <c r="K6" s="195">
        <v>3</v>
      </c>
      <c r="L6" s="195">
        <v>0</v>
      </c>
      <c r="M6" s="195">
        <v>7</v>
      </c>
      <c r="N6" s="195">
        <v>2</v>
      </c>
      <c r="O6" s="195">
        <v>12</v>
      </c>
      <c r="P6" s="195">
        <v>8</v>
      </c>
      <c r="Q6" s="195">
        <v>3</v>
      </c>
      <c r="R6" s="195">
        <v>8</v>
      </c>
      <c r="S6" s="195">
        <v>6</v>
      </c>
      <c r="T6" s="195">
        <v>7</v>
      </c>
      <c r="U6" s="195">
        <v>12</v>
      </c>
      <c r="V6" s="195">
        <v>4</v>
      </c>
      <c r="W6" s="195">
        <v>1</v>
      </c>
      <c r="X6" s="195">
        <v>2</v>
      </c>
      <c r="Y6" s="195">
        <v>0</v>
      </c>
      <c r="Z6" s="195">
        <v>3</v>
      </c>
      <c r="AA6" s="195">
        <v>151</v>
      </c>
    </row>
    <row r="7" spans="1:27" ht="22.8">
      <c r="A7" s="29"/>
      <c r="B7" s="194" t="s">
        <v>90</v>
      </c>
      <c r="C7" s="195">
        <v>16</v>
      </c>
      <c r="D7" s="195">
        <v>0</v>
      </c>
      <c r="E7" s="195">
        <v>2</v>
      </c>
      <c r="F7" s="195">
        <v>14</v>
      </c>
      <c r="G7" s="195">
        <v>6</v>
      </c>
      <c r="H7" s="195">
        <v>3</v>
      </c>
      <c r="I7" s="195">
        <v>2</v>
      </c>
      <c r="J7" s="195">
        <v>6</v>
      </c>
      <c r="K7" s="195">
        <v>6</v>
      </c>
      <c r="L7" s="195">
        <v>3</v>
      </c>
      <c r="M7" s="195">
        <v>6</v>
      </c>
      <c r="N7" s="195">
        <v>11</v>
      </c>
      <c r="O7" s="195">
        <v>5</v>
      </c>
      <c r="P7" s="195">
        <v>6</v>
      </c>
      <c r="Q7" s="195">
        <v>9</v>
      </c>
      <c r="R7" s="195">
        <v>1</v>
      </c>
      <c r="S7" s="195">
        <v>8</v>
      </c>
      <c r="T7" s="195">
        <v>7</v>
      </c>
      <c r="U7" s="195">
        <v>18</v>
      </c>
      <c r="V7" s="195">
        <v>6</v>
      </c>
      <c r="W7" s="195">
        <v>3</v>
      </c>
      <c r="X7" s="195">
        <v>6</v>
      </c>
      <c r="Y7" s="195">
        <v>4</v>
      </c>
      <c r="Z7" s="195">
        <v>5</v>
      </c>
      <c r="AA7" s="195">
        <v>153</v>
      </c>
    </row>
    <row r="8" spans="1:27">
      <c r="A8" s="29"/>
      <c r="B8" s="194" t="s">
        <v>15</v>
      </c>
      <c r="C8" s="195">
        <v>21</v>
      </c>
      <c r="D8" s="195">
        <v>2</v>
      </c>
      <c r="E8" s="195">
        <v>4</v>
      </c>
      <c r="F8" s="195">
        <v>20</v>
      </c>
      <c r="G8" s="195">
        <v>7</v>
      </c>
      <c r="H8" s="195">
        <v>8</v>
      </c>
      <c r="I8" s="195">
        <v>7</v>
      </c>
      <c r="J8" s="195">
        <v>12</v>
      </c>
      <c r="K8" s="195">
        <v>4</v>
      </c>
      <c r="L8" s="195">
        <v>18</v>
      </c>
      <c r="M8" s="195">
        <v>6</v>
      </c>
      <c r="N8" s="195">
        <v>9</v>
      </c>
      <c r="O8" s="195">
        <v>11</v>
      </c>
      <c r="P8" s="195">
        <v>9</v>
      </c>
      <c r="Q8" s="195">
        <v>5</v>
      </c>
      <c r="R8" s="195">
        <v>7</v>
      </c>
      <c r="S8" s="195">
        <v>16</v>
      </c>
      <c r="T8" s="195">
        <v>12</v>
      </c>
      <c r="U8" s="195">
        <v>22</v>
      </c>
      <c r="V8" s="195">
        <v>9</v>
      </c>
      <c r="W8" s="195">
        <v>5</v>
      </c>
      <c r="X8" s="195">
        <v>8</v>
      </c>
      <c r="Y8" s="195">
        <v>5</v>
      </c>
      <c r="Z8" s="195">
        <v>10</v>
      </c>
      <c r="AA8" s="195">
        <v>237</v>
      </c>
    </row>
    <row r="9" spans="1:27">
      <c r="A9" s="29"/>
      <c r="B9" s="194" t="s">
        <v>9</v>
      </c>
      <c r="C9" s="195">
        <v>52</v>
      </c>
      <c r="D9" s="195">
        <v>14</v>
      </c>
      <c r="E9" s="195">
        <v>25</v>
      </c>
      <c r="F9" s="195">
        <v>86</v>
      </c>
      <c r="G9" s="195">
        <v>26</v>
      </c>
      <c r="H9" s="195">
        <v>13</v>
      </c>
      <c r="I9" s="195">
        <v>19</v>
      </c>
      <c r="J9" s="195">
        <v>23</v>
      </c>
      <c r="K9" s="195">
        <v>22</v>
      </c>
      <c r="L9" s="195">
        <v>45</v>
      </c>
      <c r="M9" s="195">
        <v>23</v>
      </c>
      <c r="N9" s="195">
        <v>22</v>
      </c>
      <c r="O9" s="195">
        <v>25</v>
      </c>
      <c r="P9" s="195">
        <v>28</v>
      </c>
      <c r="Q9" s="195">
        <v>32</v>
      </c>
      <c r="R9" s="195">
        <v>29</v>
      </c>
      <c r="S9" s="195">
        <v>27</v>
      </c>
      <c r="T9" s="195">
        <v>32</v>
      </c>
      <c r="U9" s="195">
        <v>52</v>
      </c>
      <c r="V9" s="195">
        <v>17</v>
      </c>
      <c r="W9" s="195">
        <v>18</v>
      </c>
      <c r="X9" s="195">
        <v>17</v>
      </c>
      <c r="Y9" s="195">
        <v>30</v>
      </c>
      <c r="Z9" s="195">
        <v>46</v>
      </c>
      <c r="AA9" s="195">
        <v>723</v>
      </c>
    </row>
    <row r="10" spans="1:27">
      <c r="A10" s="29"/>
      <c r="B10" s="194" t="s">
        <v>12</v>
      </c>
      <c r="C10" s="195">
        <v>11</v>
      </c>
      <c r="D10" s="195">
        <v>7</v>
      </c>
      <c r="E10" s="195">
        <v>0</v>
      </c>
      <c r="F10" s="195">
        <v>23</v>
      </c>
      <c r="G10" s="195">
        <v>9</v>
      </c>
      <c r="H10" s="195">
        <v>5</v>
      </c>
      <c r="I10" s="195">
        <v>0</v>
      </c>
      <c r="J10" s="195">
        <v>21</v>
      </c>
      <c r="K10" s="195">
        <v>9</v>
      </c>
      <c r="L10" s="195">
        <v>5</v>
      </c>
      <c r="M10" s="195">
        <v>7</v>
      </c>
      <c r="N10" s="195">
        <v>0</v>
      </c>
      <c r="O10" s="195">
        <v>3</v>
      </c>
      <c r="P10" s="195">
        <v>28</v>
      </c>
      <c r="Q10" s="195">
        <v>12</v>
      </c>
      <c r="R10" s="195">
        <v>43</v>
      </c>
      <c r="S10" s="195">
        <v>39</v>
      </c>
      <c r="T10" s="195">
        <v>9</v>
      </c>
      <c r="U10" s="195">
        <v>47</v>
      </c>
      <c r="V10" s="195">
        <v>15</v>
      </c>
      <c r="W10" s="195">
        <v>4</v>
      </c>
      <c r="X10" s="195">
        <v>8</v>
      </c>
      <c r="Y10" s="195">
        <v>11</v>
      </c>
      <c r="Z10" s="195">
        <v>21</v>
      </c>
      <c r="AA10" s="195">
        <v>337</v>
      </c>
    </row>
    <row r="11" spans="1:27">
      <c r="A11" s="29"/>
      <c r="B11" s="194" t="s">
        <v>93</v>
      </c>
      <c r="C11" s="195">
        <v>0</v>
      </c>
      <c r="D11" s="195">
        <v>0</v>
      </c>
      <c r="E11" s="195">
        <v>0</v>
      </c>
      <c r="F11" s="195">
        <v>0</v>
      </c>
      <c r="G11" s="195">
        <v>0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195">
        <v>0</v>
      </c>
      <c r="O11" s="195">
        <v>0</v>
      </c>
      <c r="P11" s="195">
        <v>0</v>
      </c>
      <c r="Q11" s="195">
        <v>3</v>
      </c>
      <c r="R11" s="195">
        <v>0</v>
      </c>
      <c r="S11" s="195">
        <v>0</v>
      </c>
      <c r="T11" s="195">
        <v>2</v>
      </c>
      <c r="U11" s="195">
        <v>2</v>
      </c>
      <c r="V11" s="195">
        <v>1</v>
      </c>
      <c r="W11" s="195">
        <v>0</v>
      </c>
      <c r="X11" s="195">
        <v>0</v>
      </c>
      <c r="Y11" s="195">
        <v>0</v>
      </c>
      <c r="Z11" s="195">
        <v>0</v>
      </c>
      <c r="AA11" s="195">
        <v>8</v>
      </c>
    </row>
    <row r="12" spans="1:27">
      <c r="A12" s="29"/>
      <c r="B12" s="194" t="s">
        <v>92</v>
      </c>
      <c r="C12" s="195">
        <v>0</v>
      </c>
      <c r="D12" s="195">
        <v>0</v>
      </c>
      <c r="E12" s="195">
        <v>0</v>
      </c>
      <c r="F12" s="195">
        <v>0</v>
      </c>
      <c r="G12" s="195">
        <v>0</v>
      </c>
      <c r="H12" s="195">
        <v>0</v>
      </c>
      <c r="I12" s="195">
        <v>0</v>
      </c>
      <c r="J12" s="195">
        <v>2</v>
      </c>
      <c r="K12" s="195">
        <v>0</v>
      </c>
      <c r="L12" s="195">
        <v>2</v>
      </c>
      <c r="M12" s="195">
        <v>0</v>
      </c>
      <c r="N12" s="195">
        <v>0</v>
      </c>
      <c r="O12" s="195">
        <v>0</v>
      </c>
      <c r="P12" s="195">
        <v>0</v>
      </c>
      <c r="Q12" s="195">
        <v>0</v>
      </c>
      <c r="R12" s="195">
        <v>1</v>
      </c>
      <c r="S12" s="195">
        <v>0</v>
      </c>
      <c r="T12" s="195">
        <v>0</v>
      </c>
      <c r="U12" s="195">
        <v>7</v>
      </c>
      <c r="V12" s="195">
        <v>0</v>
      </c>
      <c r="W12" s="195">
        <v>0</v>
      </c>
      <c r="X12" s="195">
        <v>0</v>
      </c>
      <c r="Y12" s="195">
        <v>0</v>
      </c>
      <c r="Z12" s="195">
        <v>0</v>
      </c>
      <c r="AA12" s="195">
        <v>12</v>
      </c>
    </row>
    <row r="13" spans="1:27">
      <c r="A13" s="29"/>
      <c r="B13" s="194" t="s">
        <v>13</v>
      </c>
      <c r="C13" s="195">
        <v>15</v>
      </c>
      <c r="D13" s="195">
        <v>9</v>
      </c>
      <c r="E13" s="195">
        <v>14</v>
      </c>
      <c r="F13" s="195">
        <v>32</v>
      </c>
      <c r="G13" s="195">
        <v>34</v>
      </c>
      <c r="H13" s="195">
        <v>3</v>
      </c>
      <c r="I13" s="195">
        <v>15</v>
      </c>
      <c r="J13" s="195">
        <v>21</v>
      </c>
      <c r="K13" s="195">
        <v>11</v>
      </c>
      <c r="L13" s="195">
        <v>19</v>
      </c>
      <c r="M13" s="195">
        <v>22</v>
      </c>
      <c r="N13" s="195">
        <v>14</v>
      </c>
      <c r="O13" s="195">
        <v>27</v>
      </c>
      <c r="P13" s="195">
        <v>3</v>
      </c>
      <c r="Q13" s="195">
        <v>29</v>
      </c>
      <c r="R13" s="195">
        <v>5</v>
      </c>
      <c r="S13" s="195">
        <v>24</v>
      </c>
      <c r="T13" s="195">
        <v>20</v>
      </c>
      <c r="U13" s="195">
        <v>34</v>
      </c>
      <c r="V13" s="195">
        <v>3</v>
      </c>
      <c r="W13" s="195">
        <v>10</v>
      </c>
      <c r="X13" s="195">
        <v>8</v>
      </c>
      <c r="Y13" s="195">
        <v>13</v>
      </c>
      <c r="Z13" s="195">
        <v>19</v>
      </c>
      <c r="AA13" s="195">
        <v>404</v>
      </c>
    </row>
    <row r="14" spans="1:27">
      <c r="A14" s="29"/>
      <c r="B14" s="194" t="s">
        <v>91</v>
      </c>
      <c r="C14" s="195">
        <v>10</v>
      </c>
      <c r="D14" s="195">
        <v>0</v>
      </c>
      <c r="E14" s="195">
        <v>2</v>
      </c>
      <c r="F14" s="195">
        <v>6</v>
      </c>
      <c r="G14" s="195">
        <v>6</v>
      </c>
      <c r="H14" s="195">
        <v>1</v>
      </c>
      <c r="I14" s="195">
        <v>0</v>
      </c>
      <c r="J14" s="195">
        <v>4</v>
      </c>
      <c r="K14" s="195">
        <v>3</v>
      </c>
      <c r="L14" s="195">
        <v>1</v>
      </c>
      <c r="M14" s="195">
        <v>6</v>
      </c>
      <c r="N14" s="195">
        <v>4</v>
      </c>
      <c r="O14" s="195">
        <v>3</v>
      </c>
      <c r="P14" s="195">
        <v>3</v>
      </c>
      <c r="Q14" s="195">
        <v>10</v>
      </c>
      <c r="R14" s="195">
        <v>1</v>
      </c>
      <c r="S14" s="195">
        <v>3</v>
      </c>
      <c r="T14" s="195">
        <v>1</v>
      </c>
      <c r="U14" s="195">
        <v>7</v>
      </c>
      <c r="V14" s="195">
        <v>0</v>
      </c>
      <c r="W14" s="195">
        <v>2</v>
      </c>
      <c r="X14" s="195">
        <v>4</v>
      </c>
      <c r="Y14" s="195">
        <v>2</v>
      </c>
      <c r="Z14" s="195">
        <v>16</v>
      </c>
      <c r="AA14" s="195">
        <v>95</v>
      </c>
    </row>
    <row r="15" spans="1:27">
      <c r="A15" s="29"/>
      <c r="B15" s="194" t="s">
        <v>23</v>
      </c>
      <c r="C15" s="195">
        <v>12</v>
      </c>
      <c r="D15" s="195">
        <v>1</v>
      </c>
      <c r="E15" s="195">
        <v>2</v>
      </c>
      <c r="F15" s="195">
        <v>10</v>
      </c>
      <c r="G15" s="195">
        <v>9</v>
      </c>
      <c r="H15" s="195">
        <v>7</v>
      </c>
      <c r="I15" s="195">
        <v>1</v>
      </c>
      <c r="J15" s="195">
        <v>9</v>
      </c>
      <c r="K15" s="195">
        <v>2</v>
      </c>
      <c r="L15" s="195">
        <v>4</v>
      </c>
      <c r="M15" s="195">
        <v>0</v>
      </c>
      <c r="N15" s="195">
        <v>2</v>
      </c>
      <c r="O15" s="195">
        <v>2</v>
      </c>
      <c r="P15" s="195">
        <v>23</v>
      </c>
      <c r="Q15" s="195">
        <v>6</v>
      </c>
      <c r="R15" s="195">
        <v>1</v>
      </c>
      <c r="S15" s="195">
        <v>6</v>
      </c>
      <c r="T15" s="195">
        <v>10</v>
      </c>
      <c r="U15" s="195">
        <v>12</v>
      </c>
      <c r="V15" s="195">
        <v>0</v>
      </c>
      <c r="W15" s="195">
        <v>0</v>
      </c>
      <c r="X15" s="195">
        <v>1</v>
      </c>
      <c r="Y15" s="195">
        <v>2</v>
      </c>
      <c r="Z15" s="195">
        <v>7</v>
      </c>
      <c r="AA15" s="195">
        <v>129</v>
      </c>
    </row>
    <row r="16" spans="1:27">
      <c r="A16" s="29"/>
      <c r="B16" s="194" t="s">
        <v>34</v>
      </c>
      <c r="C16" s="195">
        <v>4</v>
      </c>
      <c r="D16" s="195">
        <v>0</v>
      </c>
      <c r="E16" s="195">
        <v>0</v>
      </c>
      <c r="F16" s="195">
        <v>3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>
        <v>0</v>
      </c>
      <c r="O16" s="195">
        <v>0</v>
      </c>
      <c r="P16" s="195">
        <v>1</v>
      </c>
      <c r="Q16" s="195">
        <v>0</v>
      </c>
      <c r="R16" s="195">
        <v>4</v>
      </c>
      <c r="S16" s="195">
        <v>6</v>
      </c>
      <c r="T16" s="195">
        <v>0</v>
      </c>
      <c r="U16" s="195">
        <v>10</v>
      </c>
      <c r="V16" s="195">
        <v>0</v>
      </c>
      <c r="W16" s="195">
        <v>0</v>
      </c>
      <c r="X16" s="195">
        <v>0</v>
      </c>
      <c r="Y16" s="195">
        <v>0</v>
      </c>
      <c r="Z16" s="195">
        <v>0</v>
      </c>
      <c r="AA16" s="195">
        <v>28</v>
      </c>
    </row>
    <row r="17" spans="1:27">
      <c r="A17" s="29"/>
      <c r="B17" s="194" t="s">
        <v>16</v>
      </c>
      <c r="C17" s="195">
        <v>27</v>
      </c>
      <c r="D17" s="195">
        <v>0</v>
      </c>
      <c r="E17" s="195">
        <v>3</v>
      </c>
      <c r="F17" s="195">
        <v>27</v>
      </c>
      <c r="G17" s="195">
        <v>21</v>
      </c>
      <c r="H17" s="195">
        <v>9</v>
      </c>
      <c r="I17" s="195">
        <v>3</v>
      </c>
      <c r="J17" s="195">
        <v>12</v>
      </c>
      <c r="K17" s="195">
        <v>0</v>
      </c>
      <c r="L17" s="195">
        <v>1</v>
      </c>
      <c r="M17" s="195">
        <v>10</v>
      </c>
      <c r="N17" s="195">
        <v>0</v>
      </c>
      <c r="O17" s="195">
        <v>7</v>
      </c>
      <c r="P17" s="195">
        <v>7</v>
      </c>
      <c r="Q17" s="195">
        <v>7</v>
      </c>
      <c r="R17" s="195">
        <v>8</v>
      </c>
      <c r="S17" s="195">
        <v>0</v>
      </c>
      <c r="T17" s="195">
        <v>2</v>
      </c>
      <c r="U17" s="195">
        <v>4</v>
      </c>
      <c r="V17" s="195">
        <v>10</v>
      </c>
      <c r="W17" s="195">
        <v>4</v>
      </c>
      <c r="X17" s="195">
        <v>4</v>
      </c>
      <c r="Y17" s="195">
        <v>0</v>
      </c>
      <c r="Z17" s="195">
        <v>20</v>
      </c>
      <c r="AA17" s="195">
        <v>186</v>
      </c>
    </row>
    <row r="18" spans="1:27">
      <c r="A18" s="29"/>
      <c r="B18" s="194" t="s">
        <v>30</v>
      </c>
      <c r="C18" s="195">
        <v>3</v>
      </c>
      <c r="D18" s="195">
        <v>0</v>
      </c>
      <c r="E18" s="195">
        <v>3</v>
      </c>
      <c r="F18" s="195">
        <v>7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7</v>
      </c>
      <c r="M18" s="195">
        <v>2</v>
      </c>
      <c r="N18" s="195">
        <v>3</v>
      </c>
      <c r="O18" s="195">
        <v>6</v>
      </c>
      <c r="P18" s="195">
        <v>2</v>
      </c>
      <c r="Q18" s="195">
        <v>0</v>
      </c>
      <c r="R18" s="195">
        <v>3</v>
      </c>
      <c r="S18" s="195">
        <v>2</v>
      </c>
      <c r="T18" s="195">
        <v>0</v>
      </c>
      <c r="U18" s="195">
        <v>1</v>
      </c>
      <c r="V18" s="195">
        <v>1</v>
      </c>
      <c r="W18" s="195">
        <v>0</v>
      </c>
      <c r="X18" s="195">
        <v>0</v>
      </c>
      <c r="Y18" s="195">
        <v>0</v>
      </c>
      <c r="Z18" s="195">
        <v>0</v>
      </c>
      <c r="AA18" s="195">
        <v>40</v>
      </c>
    </row>
    <row r="19" spans="1:27">
      <c r="A19" s="29"/>
      <c r="B19" s="194" t="s">
        <v>36</v>
      </c>
      <c r="C19" s="195">
        <v>0</v>
      </c>
      <c r="D19" s="195">
        <v>0</v>
      </c>
      <c r="E19" s="195">
        <v>0</v>
      </c>
      <c r="F19" s="195">
        <v>4</v>
      </c>
      <c r="G19" s="195">
        <v>0</v>
      </c>
      <c r="H19" s="195">
        <v>2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  <c r="O19" s="195">
        <v>0</v>
      </c>
      <c r="P19" s="195">
        <v>4</v>
      </c>
      <c r="Q19" s="195">
        <v>0</v>
      </c>
      <c r="R19" s="195">
        <v>1</v>
      </c>
      <c r="S19" s="195">
        <v>1</v>
      </c>
      <c r="T19" s="195">
        <v>0</v>
      </c>
      <c r="U19" s="195">
        <v>0</v>
      </c>
      <c r="V19" s="195">
        <v>0</v>
      </c>
      <c r="W19" s="195">
        <v>0</v>
      </c>
      <c r="X19" s="195">
        <v>0</v>
      </c>
      <c r="Y19" s="195">
        <v>0</v>
      </c>
      <c r="Z19" s="195">
        <v>0</v>
      </c>
      <c r="AA19" s="195">
        <v>12</v>
      </c>
    </row>
    <row r="20" spans="1:27">
      <c r="A20" s="29"/>
      <c r="B20" s="194" t="s">
        <v>7</v>
      </c>
      <c r="C20" s="195">
        <v>35</v>
      </c>
      <c r="D20" s="195">
        <v>30</v>
      </c>
      <c r="E20" s="195">
        <v>34</v>
      </c>
      <c r="F20" s="195">
        <v>32</v>
      </c>
      <c r="G20" s="195">
        <v>30</v>
      </c>
      <c r="H20" s="195">
        <v>20</v>
      </c>
      <c r="I20" s="195">
        <v>62</v>
      </c>
      <c r="J20" s="195">
        <v>59</v>
      </c>
      <c r="K20" s="195">
        <v>27</v>
      </c>
      <c r="L20" s="195">
        <v>26</v>
      </c>
      <c r="M20" s="195">
        <v>33</v>
      </c>
      <c r="N20" s="195">
        <v>39</v>
      </c>
      <c r="O20" s="195">
        <v>42</v>
      </c>
      <c r="P20" s="195">
        <v>32</v>
      </c>
      <c r="Q20" s="195">
        <v>46</v>
      </c>
      <c r="R20" s="195">
        <v>64</v>
      </c>
      <c r="S20" s="195">
        <v>35</v>
      </c>
      <c r="T20" s="195">
        <v>25</v>
      </c>
      <c r="U20" s="195">
        <v>66</v>
      </c>
      <c r="V20" s="195">
        <v>29</v>
      </c>
      <c r="W20" s="195">
        <v>30</v>
      </c>
      <c r="X20" s="195">
        <v>24</v>
      </c>
      <c r="Y20" s="195">
        <v>24</v>
      </c>
      <c r="Z20" s="195">
        <v>39</v>
      </c>
      <c r="AA20" s="195">
        <v>883</v>
      </c>
    </row>
    <row r="21" spans="1:27">
      <c r="A21" s="29"/>
      <c r="B21" s="194" t="s">
        <v>89</v>
      </c>
      <c r="C21" s="195">
        <v>9</v>
      </c>
      <c r="D21" s="195">
        <v>0</v>
      </c>
      <c r="E21" s="195">
        <v>10</v>
      </c>
      <c r="F21" s="195">
        <v>21</v>
      </c>
      <c r="G21" s="195">
        <v>1</v>
      </c>
      <c r="H21" s="195">
        <v>2</v>
      </c>
      <c r="I21" s="195">
        <v>5</v>
      </c>
      <c r="J21" s="195">
        <v>4</v>
      </c>
      <c r="K21" s="195">
        <v>16</v>
      </c>
      <c r="L21" s="195">
        <v>6</v>
      </c>
      <c r="M21" s="195">
        <v>4</v>
      </c>
      <c r="N21" s="195">
        <v>6</v>
      </c>
      <c r="O21" s="195">
        <v>12</v>
      </c>
      <c r="P21" s="195">
        <v>8</v>
      </c>
      <c r="Q21" s="195">
        <v>18</v>
      </c>
      <c r="R21" s="195">
        <v>22</v>
      </c>
      <c r="S21" s="195">
        <v>28</v>
      </c>
      <c r="T21" s="195">
        <v>8</v>
      </c>
      <c r="U21" s="195">
        <v>16</v>
      </c>
      <c r="V21" s="195">
        <v>15</v>
      </c>
      <c r="W21" s="195">
        <v>10</v>
      </c>
      <c r="X21" s="195">
        <v>8</v>
      </c>
      <c r="Y21" s="195">
        <v>5</v>
      </c>
      <c r="Z21" s="195">
        <v>7</v>
      </c>
      <c r="AA21" s="195">
        <v>241</v>
      </c>
    </row>
    <row r="22" spans="1:27">
      <c r="A22" s="29"/>
      <c r="B22" s="194" t="s">
        <v>38</v>
      </c>
      <c r="C22" s="195">
        <v>1</v>
      </c>
      <c r="D22" s="195">
        <v>0</v>
      </c>
      <c r="E22" s="195">
        <v>0</v>
      </c>
      <c r="F22" s="195">
        <v>1</v>
      </c>
      <c r="G22" s="195">
        <v>1</v>
      </c>
      <c r="H22" s="195">
        <v>1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2</v>
      </c>
      <c r="S22" s="195">
        <v>0</v>
      </c>
      <c r="T22" s="195">
        <v>0</v>
      </c>
      <c r="U22" s="195">
        <v>1</v>
      </c>
      <c r="V22" s="195">
        <v>0</v>
      </c>
      <c r="W22" s="195">
        <v>0</v>
      </c>
      <c r="X22" s="195">
        <v>0</v>
      </c>
      <c r="Y22" s="195">
        <v>0</v>
      </c>
      <c r="Z22" s="195">
        <v>0</v>
      </c>
      <c r="AA22" s="195">
        <v>7</v>
      </c>
    </row>
    <row r="23" spans="1:27">
      <c r="A23" s="29"/>
      <c r="B23" s="194" t="s">
        <v>24</v>
      </c>
      <c r="C23" s="195">
        <v>0</v>
      </c>
      <c r="D23" s="195">
        <v>0</v>
      </c>
      <c r="E23" s="195">
        <v>1</v>
      </c>
      <c r="F23" s="195">
        <v>10</v>
      </c>
      <c r="G23" s="195">
        <v>11</v>
      </c>
      <c r="H23" s="195">
        <v>2</v>
      </c>
      <c r="I23" s="195">
        <v>1</v>
      </c>
      <c r="J23" s="195">
        <v>6</v>
      </c>
      <c r="K23" s="195">
        <v>0</v>
      </c>
      <c r="L23" s="195">
        <v>6</v>
      </c>
      <c r="M23" s="195">
        <v>0</v>
      </c>
      <c r="N23" s="195">
        <v>0</v>
      </c>
      <c r="O23" s="195">
        <v>5</v>
      </c>
      <c r="P23" s="195">
        <v>1</v>
      </c>
      <c r="Q23" s="195">
        <v>3</v>
      </c>
      <c r="R23" s="195">
        <v>1</v>
      </c>
      <c r="S23" s="195">
        <v>4</v>
      </c>
      <c r="T23" s="195">
        <v>6</v>
      </c>
      <c r="U23" s="195">
        <v>6</v>
      </c>
      <c r="V23" s="195">
        <v>2</v>
      </c>
      <c r="W23" s="195">
        <v>0</v>
      </c>
      <c r="X23" s="195">
        <v>0</v>
      </c>
      <c r="Y23" s="195">
        <v>1</v>
      </c>
      <c r="Z23" s="195">
        <v>7</v>
      </c>
      <c r="AA23" s="195">
        <v>73</v>
      </c>
    </row>
    <row r="24" spans="1:27">
      <c r="A24" s="29"/>
      <c r="B24" s="194" t="s">
        <v>39</v>
      </c>
      <c r="C24" s="195">
        <v>0</v>
      </c>
      <c r="D24" s="195">
        <v>0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195">
        <v>0</v>
      </c>
      <c r="O24" s="195">
        <v>0</v>
      </c>
      <c r="P24" s="195">
        <v>0</v>
      </c>
      <c r="Q24" s="195">
        <v>7</v>
      </c>
      <c r="R24" s="195">
        <v>0</v>
      </c>
      <c r="S24" s="195">
        <v>0</v>
      </c>
      <c r="T24" s="195">
        <v>0</v>
      </c>
      <c r="U24" s="195">
        <v>0</v>
      </c>
      <c r="V24" s="195">
        <v>0</v>
      </c>
      <c r="W24" s="195">
        <v>0</v>
      </c>
      <c r="X24" s="195">
        <v>0</v>
      </c>
      <c r="Y24" s="195">
        <v>0</v>
      </c>
      <c r="Z24" s="195">
        <v>0</v>
      </c>
      <c r="AA24" s="195">
        <v>7</v>
      </c>
    </row>
    <row r="25" spans="1:27">
      <c r="A25" s="29"/>
      <c r="B25" s="194" t="s">
        <v>94</v>
      </c>
      <c r="C25" s="195">
        <v>0</v>
      </c>
      <c r="D25" s="195">
        <v>0</v>
      </c>
      <c r="E25" s="195">
        <v>0</v>
      </c>
      <c r="F25" s="195">
        <v>1</v>
      </c>
      <c r="G25" s="195">
        <v>2</v>
      </c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195">
        <v>0</v>
      </c>
      <c r="R25" s="195">
        <v>0</v>
      </c>
      <c r="S25" s="195">
        <v>0</v>
      </c>
      <c r="T25" s="195">
        <v>0</v>
      </c>
      <c r="U25" s="195">
        <v>0</v>
      </c>
      <c r="V25" s="195">
        <v>0</v>
      </c>
      <c r="W25" s="195">
        <v>0</v>
      </c>
      <c r="X25" s="195">
        <v>0</v>
      </c>
      <c r="Y25" s="195">
        <v>0</v>
      </c>
      <c r="Z25" s="195">
        <v>0</v>
      </c>
      <c r="AA25" s="195">
        <v>3</v>
      </c>
    </row>
    <row r="26" spans="1:27">
      <c r="A26" s="29"/>
      <c r="B26" s="194" t="s">
        <v>33</v>
      </c>
      <c r="C26" s="195">
        <v>0</v>
      </c>
      <c r="D26" s="195">
        <v>0</v>
      </c>
      <c r="E26" s="195">
        <v>0</v>
      </c>
      <c r="F26" s="195">
        <v>4</v>
      </c>
      <c r="G26" s="195">
        <v>0</v>
      </c>
      <c r="H26" s="195">
        <v>0</v>
      </c>
      <c r="I26" s="195">
        <v>0</v>
      </c>
      <c r="J26" s="195">
        <v>1</v>
      </c>
      <c r="K26" s="195">
        <v>0</v>
      </c>
      <c r="L26" s="195">
        <v>0</v>
      </c>
      <c r="M26" s="195">
        <v>2</v>
      </c>
      <c r="N26" s="195">
        <v>0</v>
      </c>
      <c r="O26" s="195">
        <v>0</v>
      </c>
      <c r="P26" s="195">
        <v>3</v>
      </c>
      <c r="Q26" s="195">
        <v>4</v>
      </c>
      <c r="R26" s="195">
        <v>1</v>
      </c>
      <c r="S26" s="195">
        <v>3</v>
      </c>
      <c r="T26" s="195">
        <v>0</v>
      </c>
      <c r="U26" s="195">
        <v>1</v>
      </c>
      <c r="V26" s="195">
        <v>0</v>
      </c>
      <c r="W26" s="195">
        <v>0</v>
      </c>
      <c r="X26" s="195">
        <v>0</v>
      </c>
      <c r="Y26" s="195">
        <v>0</v>
      </c>
      <c r="Z26" s="195">
        <v>2</v>
      </c>
      <c r="AA26" s="195">
        <v>21</v>
      </c>
    </row>
    <row r="27" spans="1:27">
      <c r="A27" s="29"/>
      <c r="B27" s="194" t="s">
        <v>42</v>
      </c>
      <c r="C27" s="195">
        <v>0</v>
      </c>
      <c r="D27" s="195">
        <v>0</v>
      </c>
      <c r="E27" s="195">
        <v>0</v>
      </c>
      <c r="F27" s="195">
        <v>0</v>
      </c>
      <c r="G27" s="195">
        <v>0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95">
        <v>0</v>
      </c>
      <c r="O27" s="195">
        <v>0</v>
      </c>
      <c r="P27" s="195">
        <v>0</v>
      </c>
      <c r="Q27" s="195">
        <v>0</v>
      </c>
      <c r="R27" s="195">
        <v>0</v>
      </c>
      <c r="S27" s="195">
        <v>0</v>
      </c>
      <c r="T27" s="195">
        <v>0</v>
      </c>
      <c r="U27" s="195">
        <v>0</v>
      </c>
      <c r="V27" s="195">
        <v>0</v>
      </c>
      <c r="W27" s="195">
        <v>0</v>
      </c>
      <c r="X27" s="195">
        <v>0</v>
      </c>
      <c r="Y27" s="195">
        <v>0</v>
      </c>
      <c r="Z27" s="195">
        <v>2</v>
      </c>
      <c r="AA27" s="195">
        <v>2</v>
      </c>
    </row>
    <row r="28" spans="1:27">
      <c r="A28" s="29"/>
      <c r="B28" s="194" t="s">
        <v>20</v>
      </c>
      <c r="C28" s="195">
        <v>0</v>
      </c>
      <c r="D28" s="195">
        <v>0</v>
      </c>
      <c r="E28" s="195">
        <v>0</v>
      </c>
      <c r="F28" s="195">
        <v>8</v>
      </c>
      <c r="G28" s="195">
        <v>0</v>
      </c>
      <c r="H28" s="195">
        <v>5</v>
      </c>
      <c r="I28" s="195">
        <v>0</v>
      </c>
      <c r="J28" s="195">
        <v>2</v>
      </c>
      <c r="K28" s="195">
        <v>5</v>
      </c>
      <c r="L28" s="195">
        <v>7</v>
      </c>
      <c r="M28" s="195">
        <v>7</v>
      </c>
      <c r="N28" s="195">
        <v>7</v>
      </c>
      <c r="O28" s="195">
        <v>7</v>
      </c>
      <c r="P28" s="195">
        <v>2</v>
      </c>
      <c r="Q28" s="195">
        <v>16</v>
      </c>
      <c r="R28" s="195">
        <v>0</v>
      </c>
      <c r="S28" s="195">
        <v>7</v>
      </c>
      <c r="T28" s="195">
        <v>14</v>
      </c>
      <c r="U28" s="195">
        <v>26</v>
      </c>
      <c r="V28" s="195">
        <v>4</v>
      </c>
      <c r="W28" s="195">
        <v>2</v>
      </c>
      <c r="X28" s="195">
        <v>0</v>
      </c>
      <c r="Y28" s="195">
        <v>5</v>
      </c>
      <c r="Z28" s="195">
        <v>11</v>
      </c>
      <c r="AA28" s="195">
        <v>135</v>
      </c>
    </row>
    <row r="29" spans="1:27">
      <c r="A29" s="29"/>
      <c r="B29" s="194" t="s">
        <v>11</v>
      </c>
      <c r="C29" s="195">
        <v>22</v>
      </c>
      <c r="D29" s="195">
        <v>5</v>
      </c>
      <c r="E29" s="195">
        <v>18</v>
      </c>
      <c r="F29" s="195">
        <v>32</v>
      </c>
      <c r="G29" s="195">
        <v>22</v>
      </c>
      <c r="H29" s="195">
        <v>14</v>
      </c>
      <c r="I29" s="195">
        <v>7</v>
      </c>
      <c r="J29" s="195">
        <v>12</v>
      </c>
      <c r="K29" s="195">
        <v>13</v>
      </c>
      <c r="L29" s="195">
        <v>20</v>
      </c>
      <c r="M29" s="195">
        <v>3</v>
      </c>
      <c r="N29" s="195">
        <v>6</v>
      </c>
      <c r="O29" s="195">
        <v>11</v>
      </c>
      <c r="P29" s="195">
        <v>12</v>
      </c>
      <c r="Q29" s="195">
        <v>33</v>
      </c>
      <c r="R29" s="195">
        <v>13</v>
      </c>
      <c r="S29" s="195">
        <v>7</v>
      </c>
      <c r="T29" s="195">
        <v>15</v>
      </c>
      <c r="U29" s="195">
        <v>13</v>
      </c>
      <c r="V29" s="195">
        <v>15</v>
      </c>
      <c r="W29" s="195">
        <v>6</v>
      </c>
      <c r="X29" s="195">
        <v>13</v>
      </c>
      <c r="Y29" s="195">
        <v>12</v>
      </c>
      <c r="Z29" s="195">
        <v>13</v>
      </c>
      <c r="AA29" s="195">
        <v>337</v>
      </c>
    </row>
    <row r="30" spans="1:27">
      <c r="A30" s="29"/>
      <c r="B30" s="194" t="s">
        <v>27</v>
      </c>
      <c r="C30" s="195">
        <v>8</v>
      </c>
      <c r="D30" s="195">
        <v>0</v>
      </c>
      <c r="E30" s="195">
        <v>0</v>
      </c>
      <c r="F30" s="195">
        <v>6</v>
      </c>
      <c r="G30" s="195">
        <v>5</v>
      </c>
      <c r="H30" s="195">
        <v>0</v>
      </c>
      <c r="I30" s="195">
        <v>3</v>
      </c>
      <c r="J30" s="195">
        <v>3</v>
      </c>
      <c r="K30" s="195">
        <v>0</v>
      </c>
      <c r="L30" s="195">
        <v>2</v>
      </c>
      <c r="M30" s="195">
        <v>2</v>
      </c>
      <c r="N30" s="195">
        <v>1</v>
      </c>
      <c r="O30" s="195">
        <v>0</v>
      </c>
      <c r="P30" s="195">
        <v>0</v>
      </c>
      <c r="Q30" s="195">
        <v>8</v>
      </c>
      <c r="R30" s="195">
        <v>1</v>
      </c>
      <c r="S30" s="195">
        <v>0</v>
      </c>
      <c r="T30" s="195">
        <v>1</v>
      </c>
      <c r="U30" s="195">
        <v>10</v>
      </c>
      <c r="V30" s="195">
        <v>0</v>
      </c>
      <c r="W30" s="195">
        <v>0</v>
      </c>
      <c r="X30" s="195">
        <v>1</v>
      </c>
      <c r="Y30" s="195">
        <v>2</v>
      </c>
      <c r="Z30" s="195">
        <v>3</v>
      </c>
      <c r="AA30" s="195">
        <v>56</v>
      </c>
    </row>
    <row r="31" spans="1:27">
      <c r="A31" s="29"/>
      <c r="B31" s="194" t="s">
        <v>31</v>
      </c>
      <c r="C31" s="195">
        <v>6</v>
      </c>
      <c r="D31" s="195">
        <v>0</v>
      </c>
      <c r="E31" s="195">
        <v>4</v>
      </c>
      <c r="F31" s="195">
        <v>10</v>
      </c>
      <c r="G31" s="195">
        <v>2</v>
      </c>
      <c r="H31" s="195">
        <v>3</v>
      </c>
      <c r="I31" s="195">
        <v>3</v>
      </c>
      <c r="J31" s="195">
        <v>6</v>
      </c>
      <c r="K31" s="195">
        <v>0</v>
      </c>
      <c r="L31" s="195">
        <v>5</v>
      </c>
      <c r="M31" s="195">
        <v>3</v>
      </c>
      <c r="N31" s="195">
        <v>0</v>
      </c>
      <c r="O31" s="195">
        <v>0</v>
      </c>
      <c r="P31" s="195">
        <v>6</v>
      </c>
      <c r="Q31" s="195">
        <v>0</v>
      </c>
      <c r="R31" s="195">
        <v>7</v>
      </c>
      <c r="S31" s="195">
        <v>1</v>
      </c>
      <c r="T31" s="195">
        <v>4</v>
      </c>
      <c r="U31" s="195">
        <v>10</v>
      </c>
      <c r="V31" s="195">
        <v>1</v>
      </c>
      <c r="W31" s="195">
        <v>3</v>
      </c>
      <c r="X31" s="195">
        <v>6</v>
      </c>
      <c r="Y31" s="195">
        <v>2</v>
      </c>
      <c r="Z31" s="195">
        <v>8</v>
      </c>
      <c r="AA31" s="195">
        <v>90</v>
      </c>
    </row>
    <row r="32" spans="1:27">
      <c r="A32" s="29"/>
      <c r="B32" s="194" t="s">
        <v>22</v>
      </c>
      <c r="C32" s="195">
        <v>6</v>
      </c>
      <c r="D32" s="195">
        <v>5</v>
      </c>
      <c r="E32" s="195">
        <v>7</v>
      </c>
      <c r="F32" s="195">
        <v>22</v>
      </c>
      <c r="G32" s="195">
        <v>10</v>
      </c>
      <c r="H32" s="195">
        <v>11</v>
      </c>
      <c r="I32" s="195">
        <v>0</v>
      </c>
      <c r="J32" s="195">
        <v>2</v>
      </c>
      <c r="K32" s="195">
        <v>1</v>
      </c>
      <c r="L32" s="195">
        <v>4</v>
      </c>
      <c r="M32" s="195">
        <v>7</v>
      </c>
      <c r="N32" s="195">
        <v>0</v>
      </c>
      <c r="O32" s="195">
        <v>0</v>
      </c>
      <c r="P32" s="195">
        <v>7</v>
      </c>
      <c r="Q32" s="195">
        <v>0</v>
      </c>
      <c r="R32" s="195">
        <v>8</v>
      </c>
      <c r="S32" s="195">
        <v>8</v>
      </c>
      <c r="T32" s="195">
        <v>5</v>
      </c>
      <c r="U32" s="195">
        <v>3</v>
      </c>
      <c r="V32" s="195">
        <v>7</v>
      </c>
      <c r="W32" s="195">
        <v>2</v>
      </c>
      <c r="X32" s="195">
        <v>5</v>
      </c>
      <c r="Y32" s="195">
        <v>0</v>
      </c>
      <c r="Z32" s="195">
        <v>15</v>
      </c>
      <c r="AA32" s="195">
        <v>135</v>
      </c>
    </row>
    <row r="33" spans="1:27">
      <c r="A33" s="29"/>
      <c r="B33" s="194" t="s">
        <v>35</v>
      </c>
      <c r="C33" s="195">
        <v>0</v>
      </c>
      <c r="D33" s="195">
        <v>1</v>
      </c>
      <c r="E33" s="195">
        <v>0</v>
      </c>
      <c r="F33" s="195">
        <v>4</v>
      </c>
      <c r="G33" s="195">
        <v>0</v>
      </c>
      <c r="H33" s="195">
        <v>3</v>
      </c>
      <c r="I33" s="195">
        <v>0</v>
      </c>
      <c r="J33" s="195">
        <v>0</v>
      </c>
      <c r="K33" s="195">
        <v>0</v>
      </c>
      <c r="L33" s="195">
        <v>4</v>
      </c>
      <c r="M33" s="195">
        <v>0</v>
      </c>
      <c r="N33" s="195">
        <v>1</v>
      </c>
      <c r="O33" s="195">
        <v>0</v>
      </c>
      <c r="P33" s="195">
        <v>0</v>
      </c>
      <c r="Q33" s="195">
        <v>0</v>
      </c>
      <c r="R33" s="195">
        <v>0</v>
      </c>
      <c r="S33" s="195">
        <v>0</v>
      </c>
      <c r="T33" s="195">
        <v>0</v>
      </c>
      <c r="U33" s="195">
        <v>2</v>
      </c>
      <c r="V33" s="195">
        <v>0</v>
      </c>
      <c r="W33" s="195">
        <v>1</v>
      </c>
      <c r="X33" s="195">
        <v>0</v>
      </c>
      <c r="Y33" s="195">
        <v>0</v>
      </c>
      <c r="Z33" s="195">
        <v>0</v>
      </c>
      <c r="AA33" s="195">
        <v>16</v>
      </c>
    </row>
    <row r="34" spans="1:27">
      <c r="A34" s="29"/>
      <c r="B34" s="194" t="s">
        <v>32</v>
      </c>
      <c r="C34" s="195">
        <v>1</v>
      </c>
      <c r="D34" s="195">
        <v>0</v>
      </c>
      <c r="E34" s="195">
        <v>0</v>
      </c>
      <c r="F34" s="195">
        <v>5</v>
      </c>
      <c r="G34" s="195">
        <v>0</v>
      </c>
      <c r="H34" s="195">
        <v>4</v>
      </c>
      <c r="I34" s="195">
        <v>0</v>
      </c>
      <c r="J34" s="195">
        <v>1</v>
      </c>
      <c r="K34" s="195">
        <v>0</v>
      </c>
      <c r="L34" s="195">
        <v>0</v>
      </c>
      <c r="M34" s="195">
        <v>2</v>
      </c>
      <c r="N34" s="195">
        <v>1</v>
      </c>
      <c r="O34" s="195">
        <v>0</v>
      </c>
      <c r="P34" s="195">
        <v>2</v>
      </c>
      <c r="Q34" s="195">
        <v>0</v>
      </c>
      <c r="R34" s="195">
        <v>2</v>
      </c>
      <c r="S34" s="195">
        <v>0</v>
      </c>
      <c r="T34" s="195">
        <v>2</v>
      </c>
      <c r="U34" s="195">
        <v>3</v>
      </c>
      <c r="V34" s="195">
        <v>4</v>
      </c>
      <c r="W34" s="195">
        <v>0</v>
      </c>
      <c r="X34" s="195">
        <v>0</v>
      </c>
      <c r="Y34" s="195">
        <v>0</v>
      </c>
      <c r="Z34" s="195">
        <v>0</v>
      </c>
      <c r="AA34" s="195">
        <v>27</v>
      </c>
    </row>
    <row r="35" spans="1:27">
      <c r="A35" s="29"/>
      <c r="B35" s="194" t="s">
        <v>26</v>
      </c>
      <c r="C35" s="195">
        <v>1</v>
      </c>
      <c r="D35" s="195">
        <v>0</v>
      </c>
      <c r="E35" s="195">
        <v>3</v>
      </c>
      <c r="F35" s="195">
        <v>15</v>
      </c>
      <c r="G35" s="195">
        <v>0</v>
      </c>
      <c r="H35" s="195">
        <v>2</v>
      </c>
      <c r="I35" s="195">
        <v>0</v>
      </c>
      <c r="J35" s="195">
        <v>2</v>
      </c>
      <c r="K35" s="195">
        <v>0</v>
      </c>
      <c r="L35" s="195">
        <v>2</v>
      </c>
      <c r="M35" s="195">
        <v>0</v>
      </c>
      <c r="N35" s="195">
        <v>0</v>
      </c>
      <c r="O35" s="195">
        <v>0</v>
      </c>
      <c r="P35" s="195">
        <v>22</v>
      </c>
      <c r="Q35" s="195">
        <v>0</v>
      </c>
      <c r="R35" s="195">
        <v>4</v>
      </c>
      <c r="S35" s="195">
        <v>0</v>
      </c>
      <c r="T35" s="195">
        <v>15</v>
      </c>
      <c r="U35" s="195">
        <v>4</v>
      </c>
      <c r="V35" s="195">
        <v>2</v>
      </c>
      <c r="W35" s="195">
        <v>0</v>
      </c>
      <c r="X35" s="195">
        <v>0</v>
      </c>
      <c r="Y35" s="195">
        <v>4</v>
      </c>
      <c r="Z35" s="195">
        <v>10</v>
      </c>
      <c r="AA35" s="195">
        <v>86</v>
      </c>
    </row>
    <row r="36" spans="1:27">
      <c r="A36" s="29"/>
      <c r="B36" s="194" t="s">
        <v>95</v>
      </c>
      <c r="C36" s="195">
        <v>0</v>
      </c>
      <c r="D36" s="195">
        <v>0</v>
      </c>
      <c r="E36" s="195">
        <v>0</v>
      </c>
      <c r="F36" s="195">
        <v>0</v>
      </c>
      <c r="G36" s="195">
        <v>0</v>
      </c>
      <c r="H36" s="195">
        <v>0</v>
      </c>
      <c r="I36" s="195">
        <v>0</v>
      </c>
      <c r="J36" s="195">
        <v>0</v>
      </c>
      <c r="K36" s="195">
        <v>0</v>
      </c>
      <c r="L36" s="195">
        <v>0</v>
      </c>
      <c r="M36" s="195">
        <v>0</v>
      </c>
      <c r="N36" s="195">
        <v>0</v>
      </c>
      <c r="O36" s="195">
        <v>0</v>
      </c>
      <c r="P36" s="195">
        <v>0</v>
      </c>
      <c r="Q36" s="195">
        <v>0</v>
      </c>
      <c r="R36" s="195">
        <v>0</v>
      </c>
      <c r="S36" s="195">
        <v>0</v>
      </c>
      <c r="T36" s="195">
        <v>0</v>
      </c>
      <c r="U36" s="195">
        <v>1</v>
      </c>
      <c r="V36" s="195">
        <v>0</v>
      </c>
      <c r="W36" s="195">
        <v>0</v>
      </c>
      <c r="X36" s="195">
        <v>0</v>
      </c>
      <c r="Y36" s="195">
        <v>0</v>
      </c>
      <c r="Z36" s="195">
        <v>0</v>
      </c>
      <c r="AA36" s="195">
        <v>1</v>
      </c>
    </row>
    <row r="37" spans="1:27">
      <c r="A37" s="29"/>
      <c r="B37" s="194" t="s">
        <v>21</v>
      </c>
      <c r="C37" s="195">
        <v>8</v>
      </c>
      <c r="D37" s="195">
        <v>0</v>
      </c>
      <c r="E37" s="195">
        <v>9</v>
      </c>
      <c r="F37" s="195">
        <v>16</v>
      </c>
      <c r="G37" s="195">
        <v>18</v>
      </c>
      <c r="H37" s="195">
        <v>3</v>
      </c>
      <c r="I37" s="195">
        <v>0</v>
      </c>
      <c r="J37" s="195">
        <v>6</v>
      </c>
      <c r="K37" s="195">
        <v>6</v>
      </c>
      <c r="L37" s="195">
        <v>5</v>
      </c>
      <c r="M37" s="195">
        <v>1</v>
      </c>
      <c r="N37" s="195">
        <v>0</v>
      </c>
      <c r="O37" s="195">
        <v>2</v>
      </c>
      <c r="P37" s="195">
        <v>4</v>
      </c>
      <c r="Q37" s="195">
        <v>11</v>
      </c>
      <c r="R37" s="195">
        <v>3</v>
      </c>
      <c r="S37" s="195">
        <v>8</v>
      </c>
      <c r="T37" s="195">
        <v>3</v>
      </c>
      <c r="U37" s="195">
        <v>15</v>
      </c>
      <c r="V37" s="195">
        <v>0</v>
      </c>
      <c r="W37" s="195">
        <v>2</v>
      </c>
      <c r="X37" s="195">
        <v>2</v>
      </c>
      <c r="Y37" s="195">
        <v>1</v>
      </c>
      <c r="Z37" s="195">
        <v>15</v>
      </c>
      <c r="AA37" s="195">
        <v>138</v>
      </c>
    </row>
    <row r="38" spans="1:27">
      <c r="A38" s="29"/>
      <c r="B38" s="194" t="s">
        <v>10</v>
      </c>
      <c r="C38" s="195">
        <v>47</v>
      </c>
      <c r="D38" s="195">
        <v>13</v>
      </c>
      <c r="E38" s="195">
        <v>31</v>
      </c>
      <c r="F38" s="195">
        <v>65</v>
      </c>
      <c r="G38" s="195">
        <v>38</v>
      </c>
      <c r="H38" s="195">
        <v>19</v>
      </c>
      <c r="I38" s="195">
        <v>24</v>
      </c>
      <c r="J38" s="195">
        <v>30</v>
      </c>
      <c r="K38" s="195">
        <v>14</v>
      </c>
      <c r="L38" s="195">
        <v>22</v>
      </c>
      <c r="M38" s="195">
        <v>18</v>
      </c>
      <c r="N38" s="195">
        <v>17</v>
      </c>
      <c r="O38" s="195">
        <v>34</v>
      </c>
      <c r="P38" s="195">
        <v>19</v>
      </c>
      <c r="Q38" s="195">
        <v>36</v>
      </c>
      <c r="R38" s="195">
        <v>23</v>
      </c>
      <c r="S38" s="195">
        <v>28</v>
      </c>
      <c r="T38" s="195">
        <v>18</v>
      </c>
      <c r="U38" s="195">
        <v>23</v>
      </c>
      <c r="V38" s="195">
        <v>15</v>
      </c>
      <c r="W38" s="195">
        <v>13</v>
      </c>
      <c r="X38" s="195">
        <v>13</v>
      </c>
      <c r="Y38" s="195">
        <v>17</v>
      </c>
      <c r="Z38" s="195">
        <v>18</v>
      </c>
      <c r="AA38" s="195">
        <v>595</v>
      </c>
    </row>
    <row r="39" spans="1:27">
      <c r="A39" s="29"/>
      <c r="B39" s="194" t="s">
        <v>28</v>
      </c>
      <c r="C39" s="195">
        <v>6</v>
      </c>
      <c r="D39" s="195">
        <v>0</v>
      </c>
      <c r="E39" s="195">
        <v>0</v>
      </c>
      <c r="F39" s="195">
        <v>14</v>
      </c>
      <c r="G39" s="195">
        <v>2</v>
      </c>
      <c r="H39" s="195">
        <v>4</v>
      </c>
      <c r="I39" s="195">
        <v>0</v>
      </c>
      <c r="J39" s="195">
        <v>0</v>
      </c>
      <c r="K39" s="195">
        <v>0</v>
      </c>
      <c r="L39" s="195">
        <v>0</v>
      </c>
      <c r="M39" s="195">
        <v>0</v>
      </c>
      <c r="N39" s="195">
        <v>0</v>
      </c>
      <c r="O39" s="195">
        <v>0</v>
      </c>
      <c r="P39" s="195">
        <v>2</v>
      </c>
      <c r="Q39" s="195">
        <v>8</v>
      </c>
      <c r="R39" s="195">
        <v>5</v>
      </c>
      <c r="S39" s="195">
        <v>5</v>
      </c>
      <c r="T39" s="195">
        <v>0</v>
      </c>
      <c r="U39" s="195">
        <v>2</v>
      </c>
      <c r="V39" s="195">
        <v>2</v>
      </c>
      <c r="W39" s="195">
        <v>1</v>
      </c>
      <c r="X39" s="195">
        <v>0</v>
      </c>
      <c r="Y39" s="195">
        <v>0</v>
      </c>
      <c r="Z39" s="195">
        <v>0</v>
      </c>
      <c r="AA39" s="195">
        <v>51</v>
      </c>
    </row>
    <row r="40" spans="1:27">
      <c r="A40" s="29"/>
      <c r="B40" s="194" t="s">
        <v>40</v>
      </c>
      <c r="C40" s="195">
        <v>0</v>
      </c>
      <c r="D40" s="195">
        <v>0</v>
      </c>
      <c r="E40" s="195">
        <v>0</v>
      </c>
      <c r="F40" s="195">
        <v>0</v>
      </c>
      <c r="G40" s="195">
        <v>4</v>
      </c>
      <c r="H40" s="195">
        <v>0</v>
      </c>
      <c r="I40" s="195">
        <v>0</v>
      </c>
      <c r="J40" s="195">
        <v>0</v>
      </c>
      <c r="K40" s="195">
        <v>0</v>
      </c>
      <c r="L40" s="195">
        <v>0</v>
      </c>
      <c r="M40" s="195">
        <v>0</v>
      </c>
      <c r="N40" s="195">
        <v>0</v>
      </c>
      <c r="O40" s="195">
        <v>0</v>
      </c>
      <c r="P40" s="195">
        <v>0</v>
      </c>
      <c r="Q40" s="195">
        <v>0</v>
      </c>
      <c r="R40" s="195">
        <v>0</v>
      </c>
      <c r="S40" s="195">
        <v>0</v>
      </c>
      <c r="T40" s="195">
        <v>0</v>
      </c>
      <c r="U40" s="195">
        <v>0</v>
      </c>
      <c r="V40" s="195">
        <v>3</v>
      </c>
      <c r="W40" s="195">
        <v>0</v>
      </c>
      <c r="X40" s="195">
        <v>0</v>
      </c>
      <c r="Y40" s="195">
        <v>0</v>
      </c>
      <c r="Z40" s="195">
        <v>0</v>
      </c>
      <c r="AA40" s="195">
        <v>7</v>
      </c>
    </row>
    <row r="41" spans="1:27">
      <c r="A41" s="29"/>
      <c r="B41" s="194" t="s">
        <v>29</v>
      </c>
      <c r="C41" s="195">
        <v>0</v>
      </c>
      <c r="D41" s="195">
        <v>0</v>
      </c>
      <c r="E41" s="195">
        <v>0</v>
      </c>
      <c r="F41" s="195">
        <v>10</v>
      </c>
      <c r="G41" s="195">
        <v>0</v>
      </c>
      <c r="H41" s="195">
        <v>1</v>
      </c>
      <c r="I41" s="195">
        <v>0</v>
      </c>
      <c r="J41" s="195">
        <v>7</v>
      </c>
      <c r="K41" s="195">
        <v>0</v>
      </c>
      <c r="L41" s="195">
        <v>2</v>
      </c>
      <c r="M41" s="195">
        <v>0</v>
      </c>
      <c r="N41" s="195">
        <v>1</v>
      </c>
      <c r="O41" s="195">
        <v>0</v>
      </c>
      <c r="P41" s="195">
        <v>12</v>
      </c>
      <c r="Q41" s="195">
        <v>0</v>
      </c>
      <c r="R41" s="195">
        <v>3</v>
      </c>
      <c r="S41" s="195">
        <v>2</v>
      </c>
      <c r="T41" s="195">
        <v>3</v>
      </c>
      <c r="U41" s="195">
        <v>11</v>
      </c>
      <c r="V41" s="195">
        <v>0</v>
      </c>
      <c r="W41" s="195">
        <v>0</v>
      </c>
      <c r="X41" s="195">
        <v>0</v>
      </c>
      <c r="Y41" s="195">
        <v>0</v>
      </c>
      <c r="Z41" s="195">
        <v>10</v>
      </c>
      <c r="AA41" s="195">
        <v>62</v>
      </c>
    </row>
    <row r="42" spans="1:27">
      <c r="A42" s="29"/>
      <c r="B42" s="194" t="s">
        <v>8</v>
      </c>
      <c r="C42" s="195">
        <v>60</v>
      </c>
      <c r="D42" s="195">
        <v>5</v>
      </c>
      <c r="E42" s="195">
        <v>16</v>
      </c>
      <c r="F42" s="195">
        <v>58</v>
      </c>
      <c r="G42" s="195">
        <v>17</v>
      </c>
      <c r="H42" s="195">
        <v>11</v>
      </c>
      <c r="I42" s="195">
        <v>24</v>
      </c>
      <c r="J42" s="195">
        <v>10</v>
      </c>
      <c r="K42" s="195">
        <v>8</v>
      </c>
      <c r="L42" s="195">
        <v>28</v>
      </c>
      <c r="M42" s="195">
        <v>11</v>
      </c>
      <c r="N42" s="195">
        <v>23</v>
      </c>
      <c r="O42" s="195">
        <v>27</v>
      </c>
      <c r="P42" s="195">
        <v>48</v>
      </c>
      <c r="Q42" s="195">
        <v>39</v>
      </c>
      <c r="R42" s="195">
        <v>93</v>
      </c>
      <c r="S42" s="195">
        <v>52</v>
      </c>
      <c r="T42" s="195">
        <v>42</v>
      </c>
      <c r="U42" s="195">
        <v>75</v>
      </c>
      <c r="V42" s="195">
        <v>38</v>
      </c>
      <c r="W42" s="195">
        <v>9</v>
      </c>
      <c r="X42" s="195">
        <v>12</v>
      </c>
      <c r="Y42" s="195">
        <v>17</v>
      </c>
      <c r="Z42" s="195">
        <v>40</v>
      </c>
      <c r="AA42" s="195">
        <v>763</v>
      </c>
    </row>
    <row r="43" spans="1:27">
      <c r="A43" s="29"/>
      <c r="B43" s="194" t="s">
        <v>19</v>
      </c>
      <c r="C43" s="195">
        <v>13</v>
      </c>
      <c r="D43" s="195">
        <v>4</v>
      </c>
      <c r="E43" s="195">
        <v>10</v>
      </c>
      <c r="F43" s="195">
        <v>23</v>
      </c>
      <c r="G43" s="195">
        <v>14</v>
      </c>
      <c r="H43" s="195">
        <v>8</v>
      </c>
      <c r="I43" s="195">
        <v>2</v>
      </c>
      <c r="J43" s="195">
        <v>18</v>
      </c>
      <c r="K43" s="195">
        <v>7</v>
      </c>
      <c r="L43" s="195">
        <v>6</v>
      </c>
      <c r="M43" s="195">
        <v>10</v>
      </c>
      <c r="N43" s="195">
        <v>8</v>
      </c>
      <c r="O43" s="195">
        <v>10</v>
      </c>
      <c r="P43" s="195">
        <v>0</v>
      </c>
      <c r="Q43" s="195">
        <v>9</v>
      </c>
      <c r="R43" s="195">
        <v>3</v>
      </c>
      <c r="S43" s="195">
        <v>0</v>
      </c>
      <c r="T43" s="195">
        <v>9</v>
      </c>
      <c r="U43" s="195">
        <v>17</v>
      </c>
      <c r="V43" s="195">
        <v>1</v>
      </c>
      <c r="W43" s="195">
        <v>2</v>
      </c>
      <c r="X43" s="195">
        <v>5</v>
      </c>
      <c r="Y43" s="195">
        <v>6</v>
      </c>
      <c r="Z43" s="195">
        <v>0</v>
      </c>
      <c r="AA43" s="195">
        <v>185</v>
      </c>
    </row>
    <row r="44" spans="1:27">
      <c r="A44" s="29" t="s">
        <v>44</v>
      </c>
      <c r="B44" s="194"/>
      <c r="C44" s="195">
        <v>420</v>
      </c>
      <c r="D44" s="195">
        <v>96</v>
      </c>
      <c r="E44" s="195">
        <v>198</v>
      </c>
      <c r="F44" s="195">
        <v>604</v>
      </c>
      <c r="G44" s="195">
        <v>312</v>
      </c>
      <c r="H44" s="195">
        <v>165</v>
      </c>
      <c r="I44" s="195">
        <v>187</v>
      </c>
      <c r="J44" s="195">
        <v>284</v>
      </c>
      <c r="K44" s="195">
        <v>157</v>
      </c>
      <c r="L44" s="195">
        <v>250</v>
      </c>
      <c r="M44" s="195">
        <v>192</v>
      </c>
      <c r="N44" s="195">
        <v>177</v>
      </c>
      <c r="O44" s="195">
        <v>251</v>
      </c>
      <c r="P44" s="195">
        <v>302</v>
      </c>
      <c r="Q44" s="195">
        <v>354</v>
      </c>
      <c r="R44" s="195">
        <v>367</v>
      </c>
      <c r="S44" s="195">
        <v>326</v>
      </c>
      <c r="T44" s="195">
        <v>272</v>
      </c>
      <c r="U44" s="195">
        <v>533</v>
      </c>
      <c r="V44" s="195">
        <v>204</v>
      </c>
      <c r="W44" s="195">
        <v>128</v>
      </c>
      <c r="X44" s="195">
        <v>147</v>
      </c>
      <c r="Y44" s="195">
        <v>163</v>
      </c>
      <c r="Z44" s="195">
        <v>347</v>
      </c>
      <c r="AA44" s="195">
        <v>6436</v>
      </c>
    </row>
  </sheetData>
  <mergeCells count="2">
    <mergeCell ref="C4:Z4"/>
    <mergeCell ref="AA4:AA5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0F54205A-7991-4F93-A817-499A9CE4C205}">
            <xm:f>'GE por CLDE 18-19'!C6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C6:AA44</xm:sqref>
        </x14:conditionalFormatting>
        <x14:conditionalFormatting xmlns:xm="http://schemas.microsoft.com/office/excel/2006/main">
          <x14:cfRule type="cellIs" priority="1" operator="greaterThan" id="{162FF1A5-B172-4693-A055-5618DCE1887C}">
            <xm:f>'GE por CLDE 18-19'!C6</xm:f>
            <x14:dxf>
              <fill>
                <patternFill>
                  <bgColor rgb="FF00FF00"/>
                </patternFill>
              </fill>
            </x14:dxf>
          </x14:cfRule>
          <xm:sqref>C6:AA44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17040-7476-4269-BAF1-36EEEF982227}">
  <dimension ref="A2:AB44"/>
  <sheetViews>
    <sheetView topLeftCell="A22" workbookViewId="0">
      <selection activeCell="F29" sqref="F29"/>
    </sheetView>
  </sheetViews>
  <sheetFormatPr defaultRowHeight="14.4"/>
  <cols>
    <col min="2" max="2" width="40.77734375" customWidth="1"/>
  </cols>
  <sheetData>
    <row r="2" spans="1:28">
      <c r="A2" s="243" t="s">
        <v>45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13"/>
    </row>
    <row r="3" spans="1:28">
      <c r="A3" s="14" t="s">
        <v>46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>
      <c r="A4" s="15" t="s">
        <v>0</v>
      </c>
      <c r="B4" s="15"/>
      <c r="C4" s="244" t="s">
        <v>47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16" t="s">
        <v>44</v>
      </c>
      <c r="AB4" s="13"/>
    </row>
    <row r="5" spans="1:28" ht="58.2">
      <c r="A5" s="17"/>
      <c r="B5" s="17"/>
      <c r="C5" s="18" t="s">
        <v>48</v>
      </c>
      <c r="D5" s="19" t="s">
        <v>49</v>
      </c>
      <c r="E5" s="19" t="s">
        <v>50</v>
      </c>
      <c r="F5" s="19" t="s">
        <v>51</v>
      </c>
      <c r="G5" s="19" t="s">
        <v>52</v>
      </c>
      <c r="H5" s="19" t="s">
        <v>53</v>
      </c>
      <c r="I5" s="19" t="s">
        <v>54</v>
      </c>
      <c r="J5" s="19" t="s">
        <v>55</v>
      </c>
      <c r="K5" s="19" t="s">
        <v>56</v>
      </c>
      <c r="L5" s="19" t="s">
        <v>57</v>
      </c>
      <c r="M5" s="19" t="s">
        <v>58</v>
      </c>
      <c r="N5" s="19" t="s">
        <v>59</v>
      </c>
      <c r="O5" s="19" t="s">
        <v>60</v>
      </c>
      <c r="P5" s="19" t="s">
        <v>61</v>
      </c>
      <c r="Q5" s="19" t="s">
        <v>62</v>
      </c>
      <c r="R5" s="19" t="s">
        <v>63</v>
      </c>
      <c r="S5" s="19" t="s">
        <v>64</v>
      </c>
      <c r="T5" s="19" t="s">
        <v>65</v>
      </c>
      <c r="U5" s="19" t="s">
        <v>66</v>
      </c>
      <c r="V5" s="19" t="s">
        <v>67</v>
      </c>
      <c r="W5" s="19" t="s">
        <v>68</v>
      </c>
      <c r="X5" s="19" t="s">
        <v>69</v>
      </c>
      <c r="Y5" s="19" t="s">
        <v>70</v>
      </c>
      <c r="Z5" s="19" t="s">
        <v>71</v>
      </c>
      <c r="AA5" s="20"/>
      <c r="AB5" s="13"/>
    </row>
    <row r="6" spans="1:28">
      <c r="A6" s="25"/>
      <c r="B6" s="25" t="s">
        <v>17</v>
      </c>
      <c r="C6" s="26">
        <v>28</v>
      </c>
      <c r="D6" s="27">
        <v>0</v>
      </c>
      <c r="E6" s="27">
        <v>4</v>
      </c>
      <c r="F6" s="27">
        <v>14</v>
      </c>
      <c r="G6" s="27">
        <v>19</v>
      </c>
      <c r="H6" s="27">
        <v>2</v>
      </c>
      <c r="I6" s="27">
        <v>4</v>
      </c>
      <c r="J6" s="27">
        <v>11</v>
      </c>
      <c r="K6" s="27">
        <v>3</v>
      </c>
      <c r="L6" s="27">
        <v>0</v>
      </c>
      <c r="M6" s="27">
        <v>10</v>
      </c>
      <c r="N6" s="27">
        <v>6</v>
      </c>
      <c r="O6" s="27">
        <v>17</v>
      </c>
      <c r="P6" s="27">
        <v>9</v>
      </c>
      <c r="Q6" s="27">
        <v>5</v>
      </c>
      <c r="R6" s="27">
        <v>8</v>
      </c>
      <c r="S6" s="27">
        <v>7</v>
      </c>
      <c r="T6" s="27">
        <v>7</v>
      </c>
      <c r="U6" s="27">
        <v>18</v>
      </c>
      <c r="V6" s="27">
        <v>4</v>
      </c>
      <c r="W6" s="27">
        <v>4</v>
      </c>
      <c r="X6" s="27">
        <v>0</v>
      </c>
      <c r="Y6" s="27">
        <v>0</v>
      </c>
      <c r="Z6" s="27">
        <v>8</v>
      </c>
      <c r="AA6" s="28">
        <v>188</v>
      </c>
      <c r="AB6" s="13"/>
    </row>
    <row r="7" spans="1:28">
      <c r="A7" s="21"/>
      <c r="B7" s="191" t="s">
        <v>90</v>
      </c>
      <c r="C7" s="22">
        <v>23</v>
      </c>
      <c r="D7" s="23">
        <v>1</v>
      </c>
      <c r="E7" s="23">
        <v>2</v>
      </c>
      <c r="F7" s="23">
        <v>17</v>
      </c>
      <c r="G7" s="23">
        <v>5</v>
      </c>
      <c r="H7" s="23">
        <v>6</v>
      </c>
      <c r="I7" s="23">
        <v>2</v>
      </c>
      <c r="J7" s="23">
        <v>10</v>
      </c>
      <c r="K7" s="23">
        <v>5</v>
      </c>
      <c r="L7" s="23">
        <v>6</v>
      </c>
      <c r="M7" s="23">
        <v>6</v>
      </c>
      <c r="N7" s="23">
        <v>10</v>
      </c>
      <c r="O7" s="23">
        <v>7</v>
      </c>
      <c r="P7" s="23">
        <v>8</v>
      </c>
      <c r="Q7" s="23">
        <v>10</v>
      </c>
      <c r="R7" s="23">
        <v>10</v>
      </c>
      <c r="S7" s="23">
        <v>7</v>
      </c>
      <c r="T7" s="23">
        <v>7</v>
      </c>
      <c r="U7" s="23">
        <v>17</v>
      </c>
      <c r="V7" s="23">
        <v>5</v>
      </c>
      <c r="W7" s="23">
        <v>2</v>
      </c>
      <c r="X7" s="23">
        <v>8</v>
      </c>
      <c r="Y7" s="23">
        <v>3</v>
      </c>
      <c r="Z7" s="23">
        <v>6</v>
      </c>
      <c r="AA7" s="24">
        <v>183</v>
      </c>
      <c r="AB7" s="13"/>
    </row>
    <row r="8" spans="1:28">
      <c r="A8" s="25"/>
      <c r="B8" s="25" t="s">
        <v>15</v>
      </c>
      <c r="C8" s="26">
        <v>20</v>
      </c>
      <c r="D8" s="27">
        <v>2</v>
      </c>
      <c r="E8" s="27">
        <v>5</v>
      </c>
      <c r="F8" s="27">
        <v>21</v>
      </c>
      <c r="G8" s="27">
        <v>8</v>
      </c>
      <c r="H8" s="27">
        <v>8</v>
      </c>
      <c r="I8" s="27">
        <v>8</v>
      </c>
      <c r="J8" s="27">
        <v>12</v>
      </c>
      <c r="K8" s="27">
        <v>5</v>
      </c>
      <c r="L8" s="27">
        <v>18</v>
      </c>
      <c r="M8" s="27">
        <v>10</v>
      </c>
      <c r="N8" s="27">
        <v>7</v>
      </c>
      <c r="O8" s="27">
        <v>16</v>
      </c>
      <c r="P8" s="27">
        <v>10</v>
      </c>
      <c r="Q8" s="27">
        <v>8</v>
      </c>
      <c r="R8" s="27">
        <v>10</v>
      </c>
      <c r="S8" s="27">
        <v>18</v>
      </c>
      <c r="T8" s="27">
        <v>11</v>
      </c>
      <c r="U8" s="27">
        <v>28</v>
      </c>
      <c r="V8" s="27">
        <v>8</v>
      </c>
      <c r="W8" s="27">
        <v>7</v>
      </c>
      <c r="X8" s="27">
        <v>7</v>
      </c>
      <c r="Y8" s="27">
        <v>7</v>
      </c>
      <c r="Z8" s="27">
        <v>10</v>
      </c>
      <c r="AA8" s="28">
        <v>264</v>
      </c>
      <c r="AB8" s="13"/>
    </row>
    <row r="9" spans="1:28">
      <c r="A9" s="25"/>
      <c r="B9" s="25" t="s">
        <v>9</v>
      </c>
      <c r="C9" s="26">
        <v>46</v>
      </c>
      <c r="D9" s="27">
        <v>16</v>
      </c>
      <c r="E9" s="27">
        <v>26</v>
      </c>
      <c r="F9" s="27">
        <v>91</v>
      </c>
      <c r="G9" s="27">
        <v>31</v>
      </c>
      <c r="H9" s="27">
        <v>13</v>
      </c>
      <c r="I9" s="27">
        <v>20</v>
      </c>
      <c r="J9" s="27">
        <v>24</v>
      </c>
      <c r="K9" s="27">
        <v>22</v>
      </c>
      <c r="L9" s="27">
        <v>44</v>
      </c>
      <c r="M9" s="27">
        <v>22</v>
      </c>
      <c r="N9" s="27">
        <v>28</v>
      </c>
      <c r="O9" s="27">
        <v>31</v>
      </c>
      <c r="P9" s="27">
        <v>29</v>
      </c>
      <c r="Q9" s="27">
        <v>32</v>
      </c>
      <c r="R9" s="27">
        <v>25</v>
      </c>
      <c r="S9" s="27">
        <v>26</v>
      </c>
      <c r="T9" s="27">
        <v>32</v>
      </c>
      <c r="U9" s="27">
        <v>49</v>
      </c>
      <c r="V9" s="27">
        <v>20</v>
      </c>
      <c r="W9" s="27">
        <v>14</v>
      </c>
      <c r="X9" s="27">
        <v>17</v>
      </c>
      <c r="Y9" s="27">
        <v>33</v>
      </c>
      <c r="Z9" s="27">
        <v>48</v>
      </c>
      <c r="AA9" s="28">
        <v>739</v>
      </c>
      <c r="AB9" s="13"/>
    </row>
    <row r="10" spans="1:28">
      <c r="A10" s="25"/>
      <c r="B10" s="25" t="s">
        <v>12</v>
      </c>
      <c r="C10" s="26">
        <v>11</v>
      </c>
      <c r="D10" s="27">
        <v>6</v>
      </c>
      <c r="E10" s="27">
        <v>4</v>
      </c>
      <c r="F10" s="27">
        <v>29</v>
      </c>
      <c r="G10" s="27">
        <v>11</v>
      </c>
      <c r="H10" s="27">
        <v>15</v>
      </c>
      <c r="I10" s="27">
        <v>0</v>
      </c>
      <c r="J10" s="27">
        <v>20</v>
      </c>
      <c r="K10" s="27">
        <v>12</v>
      </c>
      <c r="L10" s="27">
        <v>9</v>
      </c>
      <c r="M10" s="27">
        <v>7</v>
      </c>
      <c r="N10" s="27">
        <v>1</v>
      </c>
      <c r="O10" s="27">
        <v>5</v>
      </c>
      <c r="P10" s="27">
        <v>32</v>
      </c>
      <c r="Q10" s="27">
        <v>22</v>
      </c>
      <c r="R10" s="27">
        <v>34</v>
      </c>
      <c r="S10" s="27">
        <v>41</v>
      </c>
      <c r="T10" s="27">
        <v>18</v>
      </c>
      <c r="U10" s="27">
        <v>53</v>
      </c>
      <c r="V10" s="27">
        <v>19</v>
      </c>
      <c r="W10" s="27">
        <v>6</v>
      </c>
      <c r="X10" s="27">
        <v>11</v>
      </c>
      <c r="Y10" s="27">
        <v>10</v>
      </c>
      <c r="Z10" s="27">
        <v>30</v>
      </c>
      <c r="AA10" s="28">
        <v>406</v>
      </c>
      <c r="AB10" s="13"/>
    </row>
    <row r="11" spans="1:28">
      <c r="A11" s="25"/>
      <c r="B11" s="2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13"/>
    </row>
    <row r="12" spans="1:28">
      <c r="A12" s="25"/>
      <c r="B12" s="25" t="s">
        <v>37</v>
      </c>
      <c r="C12" s="26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2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1</v>
      </c>
      <c r="S12" s="27">
        <v>0</v>
      </c>
      <c r="T12" s="27">
        <v>0</v>
      </c>
      <c r="U12" s="27">
        <v>7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8">
        <v>10</v>
      </c>
      <c r="AB12" s="13"/>
    </row>
    <row r="13" spans="1:28">
      <c r="A13" s="25"/>
      <c r="B13" s="25" t="s">
        <v>13</v>
      </c>
      <c r="C13" s="26">
        <v>12</v>
      </c>
      <c r="D13" s="27">
        <v>10</v>
      </c>
      <c r="E13" s="27">
        <v>12</v>
      </c>
      <c r="F13" s="27">
        <v>29</v>
      </c>
      <c r="G13" s="27">
        <v>31</v>
      </c>
      <c r="H13" s="27">
        <v>3</v>
      </c>
      <c r="I13" s="27">
        <v>15</v>
      </c>
      <c r="J13" s="27">
        <v>23</v>
      </c>
      <c r="K13" s="27">
        <v>11</v>
      </c>
      <c r="L13" s="27">
        <v>15</v>
      </c>
      <c r="M13" s="27">
        <v>21</v>
      </c>
      <c r="N13" s="27">
        <v>16</v>
      </c>
      <c r="O13" s="27">
        <v>30</v>
      </c>
      <c r="P13" s="27">
        <v>3</v>
      </c>
      <c r="Q13" s="27">
        <v>27</v>
      </c>
      <c r="R13" s="27">
        <v>7</v>
      </c>
      <c r="S13" s="27">
        <v>22</v>
      </c>
      <c r="T13" s="27">
        <v>19</v>
      </c>
      <c r="U13" s="27">
        <v>29</v>
      </c>
      <c r="V13" s="27">
        <v>2</v>
      </c>
      <c r="W13" s="27">
        <v>9</v>
      </c>
      <c r="X13" s="27">
        <v>10</v>
      </c>
      <c r="Y13" s="27">
        <v>13</v>
      </c>
      <c r="Z13" s="27">
        <v>18</v>
      </c>
      <c r="AA13" s="28">
        <v>387</v>
      </c>
      <c r="AB13" s="13"/>
    </row>
    <row r="14" spans="1:28">
      <c r="A14" s="25"/>
      <c r="B14" s="25" t="s">
        <v>25</v>
      </c>
      <c r="C14" s="26">
        <v>11</v>
      </c>
      <c r="D14" s="27">
        <v>0</v>
      </c>
      <c r="E14" s="27">
        <v>2</v>
      </c>
      <c r="F14" s="27">
        <v>5</v>
      </c>
      <c r="G14" s="27">
        <v>7</v>
      </c>
      <c r="H14" s="27">
        <v>2</v>
      </c>
      <c r="I14" s="27">
        <v>0</v>
      </c>
      <c r="J14" s="27">
        <v>5</v>
      </c>
      <c r="K14" s="27">
        <v>1</v>
      </c>
      <c r="L14" s="27">
        <v>1</v>
      </c>
      <c r="M14" s="27">
        <v>4</v>
      </c>
      <c r="N14" s="27">
        <v>5</v>
      </c>
      <c r="O14" s="27">
        <v>1</v>
      </c>
      <c r="P14" s="27">
        <v>2</v>
      </c>
      <c r="Q14" s="27">
        <v>9</v>
      </c>
      <c r="R14" s="27">
        <v>1</v>
      </c>
      <c r="S14" s="27">
        <v>3</v>
      </c>
      <c r="T14" s="27">
        <v>0</v>
      </c>
      <c r="U14" s="27">
        <v>6</v>
      </c>
      <c r="V14" s="27">
        <v>0</v>
      </c>
      <c r="W14" s="27">
        <v>4</v>
      </c>
      <c r="X14" s="27">
        <v>3</v>
      </c>
      <c r="Y14" s="27">
        <v>3</v>
      </c>
      <c r="Z14" s="27">
        <v>9</v>
      </c>
      <c r="AA14" s="28">
        <v>84</v>
      </c>
      <c r="AB14" s="13"/>
    </row>
    <row r="15" spans="1:28">
      <c r="A15" s="25"/>
      <c r="B15" s="25" t="s">
        <v>23</v>
      </c>
      <c r="C15" s="26">
        <v>14</v>
      </c>
      <c r="D15" s="27">
        <v>0</v>
      </c>
      <c r="E15" s="27">
        <v>0</v>
      </c>
      <c r="F15" s="27">
        <v>9</v>
      </c>
      <c r="G15" s="27">
        <v>6</v>
      </c>
      <c r="H15" s="27">
        <v>7</v>
      </c>
      <c r="I15" s="27">
        <v>0</v>
      </c>
      <c r="J15" s="27">
        <v>9</v>
      </c>
      <c r="K15" s="27">
        <v>1</v>
      </c>
      <c r="L15" s="27">
        <v>3</v>
      </c>
      <c r="M15" s="27">
        <v>0</v>
      </c>
      <c r="N15" s="27">
        <v>2</v>
      </c>
      <c r="O15" s="27">
        <v>2</v>
      </c>
      <c r="P15" s="27">
        <v>23</v>
      </c>
      <c r="Q15" s="27">
        <v>5</v>
      </c>
      <c r="R15" s="27">
        <v>3</v>
      </c>
      <c r="S15" s="27">
        <v>5</v>
      </c>
      <c r="T15" s="27">
        <v>11</v>
      </c>
      <c r="U15" s="27">
        <v>11</v>
      </c>
      <c r="V15" s="27">
        <v>0</v>
      </c>
      <c r="W15" s="27">
        <v>0</v>
      </c>
      <c r="X15" s="27">
        <v>1</v>
      </c>
      <c r="Y15" s="27">
        <v>1</v>
      </c>
      <c r="Z15" s="27">
        <v>6</v>
      </c>
      <c r="AA15" s="28">
        <v>119</v>
      </c>
      <c r="AB15" s="13"/>
    </row>
    <row r="16" spans="1:28">
      <c r="A16" s="25"/>
      <c r="B16" s="25" t="s">
        <v>34</v>
      </c>
      <c r="C16" s="26">
        <v>5</v>
      </c>
      <c r="D16" s="27">
        <v>0</v>
      </c>
      <c r="E16" s="27">
        <v>0</v>
      </c>
      <c r="F16" s="27">
        <v>3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v>0</v>
      </c>
      <c r="R16" s="27">
        <v>6</v>
      </c>
      <c r="S16" s="27">
        <v>7</v>
      </c>
      <c r="T16" s="27">
        <v>0</v>
      </c>
      <c r="U16" s="27">
        <v>9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8">
        <v>31</v>
      </c>
      <c r="AB16" s="13"/>
    </row>
    <row r="17" spans="1:28">
      <c r="A17" s="25"/>
      <c r="B17" s="25" t="s">
        <v>16</v>
      </c>
      <c r="C17" s="26">
        <v>31</v>
      </c>
      <c r="D17" s="27">
        <v>0</v>
      </c>
      <c r="E17" s="27">
        <v>7</v>
      </c>
      <c r="F17" s="27">
        <v>24</v>
      </c>
      <c r="G17" s="27">
        <v>21</v>
      </c>
      <c r="H17" s="27">
        <v>12</v>
      </c>
      <c r="I17" s="27">
        <v>4</v>
      </c>
      <c r="J17" s="27">
        <v>15</v>
      </c>
      <c r="K17" s="27">
        <v>1</v>
      </c>
      <c r="L17" s="27">
        <v>2</v>
      </c>
      <c r="M17" s="27">
        <v>12</v>
      </c>
      <c r="N17" s="27">
        <v>0</v>
      </c>
      <c r="O17" s="27">
        <v>8</v>
      </c>
      <c r="P17" s="27">
        <v>8</v>
      </c>
      <c r="Q17" s="27">
        <v>9</v>
      </c>
      <c r="R17" s="27">
        <v>8</v>
      </c>
      <c r="S17" s="27">
        <v>0</v>
      </c>
      <c r="T17" s="27">
        <v>3</v>
      </c>
      <c r="U17" s="27">
        <v>7</v>
      </c>
      <c r="V17" s="27">
        <v>10</v>
      </c>
      <c r="W17" s="27">
        <v>6</v>
      </c>
      <c r="X17" s="27">
        <v>4</v>
      </c>
      <c r="Y17" s="27">
        <v>0</v>
      </c>
      <c r="Z17" s="27">
        <v>21</v>
      </c>
      <c r="AA17" s="28">
        <v>213</v>
      </c>
      <c r="AB17" s="13"/>
    </row>
    <row r="18" spans="1:28">
      <c r="A18" s="25"/>
      <c r="B18" s="25" t="s">
        <v>30</v>
      </c>
      <c r="C18" s="26">
        <v>5</v>
      </c>
      <c r="D18" s="27">
        <v>0</v>
      </c>
      <c r="E18" s="27">
        <v>4</v>
      </c>
      <c r="F18" s="27">
        <v>10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7</v>
      </c>
      <c r="M18" s="27">
        <v>2</v>
      </c>
      <c r="N18" s="27">
        <v>2</v>
      </c>
      <c r="O18" s="27">
        <v>5</v>
      </c>
      <c r="P18" s="27">
        <v>3</v>
      </c>
      <c r="Q18" s="27">
        <v>0</v>
      </c>
      <c r="R18" s="27">
        <v>3</v>
      </c>
      <c r="S18" s="27">
        <v>2</v>
      </c>
      <c r="T18" s="27">
        <v>0</v>
      </c>
      <c r="U18" s="27">
        <v>2</v>
      </c>
      <c r="V18" s="27">
        <v>1</v>
      </c>
      <c r="W18" s="27">
        <v>0</v>
      </c>
      <c r="X18" s="27">
        <v>0</v>
      </c>
      <c r="Y18" s="27">
        <v>0</v>
      </c>
      <c r="Z18" s="27">
        <v>0</v>
      </c>
      <c r="AA18" s="28">
        <v>46</v>
      </c>
      <c r="AB18" s="13"/>
    </row>
    <row r="19" spans="1:28">
      <c r="A19" s="25"/>
      <c r="B19" s="25" t="s">
        <v>36</v>
      </c>
      <c r="C19" s="26">
        <v>0</v>
      </c>
      <c r="D19" s="27">
        <v>0</v>
      </c>
      <c r="E19" s="27">
        <v>0</v>
      </c>
      <c r="F19" s="27">
        <v>4</v>
      </c>
      <c r="G19" s="27">
        <v>0</v>
      </c>
      <c r="H19" s="27">
        <v>2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4</v>
      </c>
      <c r="Q19" s="27">
        <v>0</v>
      </c>
      <c r="R19" s="27">
        <v>1</v>
      </c>
      <c r="S19" s="27">
        <v>1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8">
        <v>12</v>
      </c>
      <c r="AB19" s="13"/>
    </row>
    <row r="20" spans="1:28">
      <c r="A20" s="25"/>
      <c r="B20" s="25" t="s">
        <v>7</v>
      </c>
      <c r="C20" s="26">
        <v>41</v>
      </c>
      <c r="D20" s="27">
        <v>35</v>
      </c>
      <c r="E20" s="27">
        <v>40</v>
      </c>
      <c r="F20" s="27">
        <v>37</v>
      </c>
      <c r="G20" s="27">
        <v>34</v>
      </c>
      <c r="H20" s="27">
        <v>20</v>
      </c>
      <c r="I20" s="27">
        <v>68</v>
      </c>
      <c r="J20" s="27">
        <v>71</v>
      </c>
      <c r="K20" s="27">
        <v>32</v>
      </c>
      <c r="L20" s="27">
        <v>29</v>
      </c>
      <c r="M20" s="27">
        <v>39</v>
      </c>
      <c r="N20" s="27">
        <v>44</v>
      </c>
      <c r="O20" s="27">
        <v>51</v>
      </c>
      <c r="P20" s="27">
        <v>31</v>
      </c>
      <c r="Q20" s="27">
        <v>63</v>
      </c>
      <c r="R20" s="27">
        <v>69</v>
      </c>
      <c r="S20" s="27">
        <v>43</v>
      </c>
      <c r="T20" s="27">
        <v>31</v>
      </c>
      <c r="U20" s="27">
        <v>74</v>
      </c>
      <c r="V20" s="27">
        <v>34</v>
      </c>
      <c r="W20" s="27">
        <v>31</v>
      </c>
      <c r="X20" s="27">
        <v>31</v>
      </c>
      <c r="Y20" s="27">
        <v>25</v>
      </c>
      <c r="Z20" s="27">
        <v>49</v>
      </c>
      <c r="AA20" s="28">
        <v>1022</v>
      </c>
      <c r="AB20" s="13"/>
    </row>
    <row r="21" spans="1:28">
      <c r="A21" s="25"/>
      <c r="B21" s="192" t="s">
        <v>89</v>
      </c>
      <c r="C21" s="26">
        <v>14</v>
      </c>
      <c r="D21" s="27">
        <v>0</v>
      </c>
      <c r="E21" s="27">
        <v>11</v>
      </c>
      <c r="F21" s="27">
        <v>26</v>
      </c>
      <c r="G21" s="27">
        <v>4</v>
      </c>
      <c r="H21" s="27">
        <v>5</v>
      </c>
      <c r="I21" s="27">
        <v>5</v>
      </c>
      <c r="J21" s="27">
        <v>5</v>
      </c>
      <c r="K21" s="27">
        <v>16</v>
      </c>
      <c r="L21" s="27">
        <v>9</v>
      </c>
      <c r="M21" s="27">
        <v>8</v>
      </c>
      <c r="N21" s="27">
        <v>10</v>
      </c>
      <c r="O21" s="27">
        <v>14</v>
      </c>
      <c r="P21" s="27">
        <v>11</v>
      </c>
      <c r="Q21" s="27">
        <v>20</v>
      </c>
      <c r="R21" s="27">
        <v>22</v>
      </c>
      <c r="S21" s="27">
        <v>34</v>
      </c>
      <c r="T21" s="27">
        <v>10</v>
      </c>
      <c r="U21" s="27">
        <v>22</v>
      </c>
      <c r="V21" s="27">
        <v>18</v>
      </c>
      <c r="W21" s="27">
        <v>9</v>
      </c>
      <c r="X21" s="27">
        <v>10</v>
      </c>
      <c r="Y21" s="27">
        <v>6</v>
      </c>
      <c r="Z21" s="27">
        <v>11</v>
      </c>
      <c r="AA21" s="28">
        <v>300</v>
      </c>
      <c r="AB21" s="13"/>
    </row>
    <row r="22" spans="1:28">
      <c r="A22" s="25"/>
      <c r="B22" s="25" t="s">
        <v>38</v>
      </c>
      <c r="C22" s="26">
        <v>1</v>
      </c>
      <c r="D22" s="27">
        <v>0</v>
      </c>
      <c r="E22" s="27">
        <v>0</v>
      </c>
      <c r="F22" s="27">
        <v>1</v>
      </c>
      <c r="G22" s="27">
        <v>1</v>
      </c>
      <c r="H22" s="27">
        <v>1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3</v>
      </c>
      <c r="S22" s="27">
        <v>0</v>
      </c>
      <c r="T22" s="27">
        <v>3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8">
        <v>10</v>
      </c>
      <c r="AB22" s="13"/>
    </row>
    <row r="23" spans="1:28">
      <c r="A23" s="25"/>
      <c r="B23" s="25" t="s">
        <v>24</v>
      </c>
      <c r="C23" s="26">
        <v>2</v>
      </c>
      <c r="D23" s="27">
        <v>0</v>
      </c>
      <c r="E23" s="27">
        <v>1</v>
      </c>
      <c r="F23" s="27">
        <v>10</v>
      </c>
      <c r="G23" s="27">
        <v>15</v>
      </c>
      <c r="H23" s="27">
        <v>1</v>
      </c>
      <c r="I23" s="27">
        <v>1</v>
      </c>
      <c r="J23" s="27">
        <v>9</v>
      </c>
      <c r="K23" s="27">
        <v>0</v>
      </c>
      <c r="L23" s="27">
        <v>7</v>
      </c>
      <c r="M23" s="27">
        <v>2</v>
      </c>
      <c r="N23" s="27">
        <v>0</v>
      </c>
      <c r="O23" s="27">
        <v>3</v>
      </c>
      <c r="P23" s="27">
        <v>1</v>
      </c>
      <c r="Q23" s="27">
        <v>3</v>
      </c>
      <c r="R23" s="27">
        <v>3</v>
      </c>
      <c r="S23" s="27">
        <v>4</v>
      </c>
      <c r="T23" s="27">
        <v>6</v>
      </c>
      <c r="U23" s="27">
        <v>10</v>
      </c>
      <c r="V23" s="27">
        <v>3</v>
      </c>
      <c r="W23" s="27">
        <v>0</v>
      </c>
      <c r="X23" s="27">
        <v>0</v>
      </c>
      <c r="Y23" s="27">
        <v>0</v>
      </c>
      <c r="Z23" s="27">
        <v>6</v>
      </c>
      <c r="AA23" s="28">
        <v>87</v>
      </c>
      <c r="AB23" s="13"/>
    </row>
    <row r="24" spans="1:28">
      <c r="A24" s="25"/>
      <c r="B24" s="25" t="s">
        <v>39</v>
      </c>
      <c r="C24" s="26">
        <v>0</v>
      </c>
      <c r="D24" s="27">
        <v>0</v>
      </c>
      <c r="E24" s="27">
        <v>0</v>
      </c>
      <c r="F24" s="27">
        <v>2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6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8">
        <v>8</v>
      </c>
      <c r="AB24" s="13"/>
    </row>
    <row r="25" spans="1:28">
      <c r="A25" s="25"/>
      <c r="B25" s="25" t="s">
        <v>41</v>
      </c>
      <c r="C25" s="26">
        <v>0</v>
      </c>
      <c r="D25" s="27">
        <v>0</v>
      </c>
      <c r="E25" s="27">
        <v>0</v>
      </c>
      <c r="F25" s="27">
        <v>1</v>
      </c>
      <c r="G25" s="27">
        <v>3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8">
        <v>4</v>
      </c>
      <c r="AB25" s="13"/>
    </row>
    <row r="26" spans="1:28">
      <c r="A26" s="25"/>
      <c r="B26" s="25" t="s">
        <v>33</v>
      </c>
      <c r="C26" s="26">
        <v>0</v>
      </c>
      <c r="D26" s="27">
        <v>0</v>
      </c>
      <c r="E26" s="27">
        <v>0</v>
      </c>
      <c r="F26" s="27">
        <v>7</v>
      </c>
      <c r="G26" s="27">
        <v>0</v>
      </c>
      <c r="H26" s="27">
        <v>0</v>
      </c>
      <c r="I26" s="27">
        <v>0</v>
      </c>
      <c r="J26" s="27">
        <v>1</v>
      </c>
      <c r="K26" s="27">
        <v>0</v>
      </c>
      <c r="L26" s="27">
        <v>0</v>
      </c>
      <c r="M26" s="27">
        <v>1</v>
      </c>
      <c r="N26" s="27">
        <v>0</v>
      </c>
      <c r="O26" s="27">
        <v>0</v>
      </c>
      <c r="P26" s="27">
        <v>3</v>
      </c>
      <c r="Q26" s="27">
        <v>4</v>
      </c>
      <c r="R26" s="27">
        <v>5</v>
      </c>
      <c r="S26" s="27">
        <v>4</v>
      </c>
      <c r="T26" s="27">
        <v>0</v>
      </c>
      <c r="U26" s="27">
        <v>3</v>
      </c>
      <c r="V26" s="27">
        <v>0</v>
      </c>
      <c r="W26" s="27">
        <v>0</v>
      </c>
      <c r="X26" s="27">
        <v>2</v>
      </c>
      <c r="Y26" s="27">
        <v>1</v>
      </c>
      <c r="Z26" s="27">
        <v>1</v>
      </c>
      <c r="AA26" s="28">
        <v>32</v>
      </c>
      <c r="AB26" s="13"/>
    </row>
    <row r="27" spans="1:28">
      <c r="A27" s="25"/>
      <c r="B27" s="25" t="s">
        <v>42</v>
      </c>
      <c r="C27" s="26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1</v>
      </c>
      <c r="V27" s="27">
        <v>0</v>
      </c>
      <c r="W27" s="27">
        <v>0</v>
      </c>
      <c r="X27" s="27">
        <v>0</v>
      </c>
      <c r="Y27" s="27">
        <v>0</v>
      </c>
      <c r="Z27" s="27">
        <v>3</v>
      </c>
      <c r="AA27" s="28">
        <v>4</v>
      </c>
      <c r="AB27" s="13"/>
    </row>
    <row r="28" spans="1:28">
      <c r="A28" s="25"/>
      <c r="B28" s="25" t="s">
        <v>20</v>
      </c>
      <c r="C28" s="26">
        <v>0</v>
      </c>
      <c r="D28" s="27">
        <v>0</v>
      </c>
      <c r="E28" s="27">
        <v>0</v>
      </c>
      <c r="F28" s="27">
        <v>9</v>
      </c>
      <c r="G28" s="27">
        <v>0</v>
      </c>
      <c r="H28" s="27">
        <v>4</v>
      </c>
      <c r="I28" s="27">
        <v>0</v>
      </c>
      <c r="J28" s="27">
        <v>1</v>
      </c>
      <c r="K28" s="27">
        <v>8</v>
      </c>
      <c r="L28" s="27">
        <v>8</v>
      </c>
      <c r="M28" s="27">
        <v>14</v>
      </c>
      <c r="N28" s="27">
        <v>7</v>
      </c>
      <c r="O28" s="27">
        <v>7</v>
      </c>
      <c r="P28" s="27">
        <v>3</v>
      </c>
      <c r="Q28" s="27">
        <v>15</v>
      </c>
      <c r="R28" s="27">
        <v>0</v>
      </c>
      <c r="S28" s="27">
        <v>5</v>
      </c>
      <c r="T28" s="27">
        <v>12</v>
      </c>
      <c r="U28" s="27">
        <v>34</v>
      </c>
      <c r="V28" s="27">
        <v>5</v>
      </c>
      <c r="W28" s="27">
        <v>0</v>
      </c>
      <c r="X28" s="27">
        <v>0</v>
      </c>
      <c r="Y28" s="27">
        <v>8</v>
      </c>
      <c r="Z28" s="27">
        <v>10</v>
      </c>
      <c r="AA28" s="28">
        <v>150</v>
      </c>
      <c r="AB28" s="13"/>
    </row>
    <row r="29" spans="1:28">
      <c r="A29" s="25"/>
      <c r="B29" s="25" t="s">
        <v>11</v>
      </c>
      <c r="C29" s="26">
        <v>34</v>
      </c>
      <c r="D29" s="27">
        <v>7</v>
      </c>
      <c r="E29" s="27">
        <v>19</v>
      </c>
      <c r="F29" s="27">
        <v>53</v>
      </c>
      <c r="G29" s="27">
        <v>31</v>
      </c>
      <c r="H29" s="27">
        <v>16</v>
      </c>
      <c r="I29" s="27">
        <v>9</v>
      </c>
      <c r="J29" s="27">
        <v>19</v>
      </c>
      <c r="K29" s="27">
        <v>16</v>
      </c>
      <c r="L29" s="27">
        <v>25</v>
      </c>
      <c r="M29" s="27">
        <v>4</v>
      </c>
      <c r="N29" s="27">
        <v>6</v>
      </c>
      <c r="O29" s="27">
        <v>16</v>
      </c>
      <c r="P29" s="27">
        <v>10</v>
      </c>
      <c r="Q29" s="27">
        <v>38</v>
      </c>
      <c r="R29" s="27">
        <v>18</v>
      </c>
      <c r="S29" s="27">
        <v>8</v>
      </c>
      <c r="T29" s="27">
        <v>16</v>
      </c>
      <c r="U29" s="27">
        <v>16</v>
      </c>
      <c r="V29" s="27">
        <v>13</v>
      </c>
      <c r="W29" s="27">
        <v>10</v>
      </c>
      <c r="X29" s="27">
        <v>17</v>
      </c>
      <c r="Y29" s="27">
        <v>13</v>
      </c>
      <c r="Z29" s="27">
        <v>20</v>
      </c>
      <c r="AA29" s="28">
        <v>434</v>
      </c>
      <c r="AB29" s="13"/>
    </row>
    <row r="30" spans="1:28">
      <c r="A30" s="25"/>
      <c r="B30" s="25" t="s">
        <v>27</v>
      </c>
      <c r="C30" s="26">
        <v>11</v>
      </c>
      <c r="D30" s="27">
        <v>0</v>
      </c>
      <c r="E30" s="27">
        <v>0</v>
      </c>
      <c r="F30" s="27">
        <v>10</v>
      </c>
      <c r="G30" s="27">
        <v>7</v>
      </c>
      <c r="H30" s="27">
        <v>0</v>
      </c>
      <c r="I30" s="27">
        <v>4</v>
      </c>
      <c r="J30" s="27">
        <v>1</v>
      </c>
      <c r="K30" s="27">
        <v>0</v>
      </c>
      <c r="L30" s="27">
        <v>1</v>
      </c>
      <c r="M30" s="27">
        <v>2</v>
      </c>
      <c r="N30" s="27">
        <v>1</v>
      </c>
      <c r="O30" s="27">
        <v>0</v>
      </c>
      <c r="P30" s="27">
        <v>0</v>
      </c>
      <c r="Q30" s="27">
        <v>6</v>
      </c>
      <c r="R30" s="27">
        <v>1</v>
      </c>
      <c r="S30" s="27">
        <v>0</v>
      </c>
      <c r="T30" s="27">
        <v>1</v>
      </c>
      <c r="U30" s="27">
        <v>8</v>
      </c>
      <c r="V30" s="27">
        <v>0</v>
      </c>
      <c r="W30" s="27">
        <v>0</v>
      </c>
      <c r="X30" s="27">
        <v>2</v>
      </c>
      <c r="Y30" s="27">
        <v>3</v>
      </c>
      <c r="Z30" s="27">
        <v>1</v>
      </c>
      <c r="AA30" s="28">
        <v>59</v>
      </c>
      <c r="AB30" s="13"/>
    </row>
    <row r="31" spans="1:28">
      <c r="A31" s="25"/>
      <c r="B31" s="25" t="s">
        <v>31</v>
      </c>
      <c r="C31" s="26">
        <v>4</v>
      </c>
      <c r="D31" s="27">
        <v>0</v>
      </c>
      <c r="E31" s="27">
        <v>0</v>
      </c>
      <c r="F31" s="27">
        <v>3</v>
      </c>
      <c r="G31" s="27">
        <v>0</v>
      </c>
      <c r="H31" s="27">
        <v>2</v>
      </c>
      <c r="I31" s="27">
        <v>0</v>
      </c>
      <c r="J31" s="27">
        <v>5</v>
      </c>
      <c r="K31" s="27">
        <v>0</v>
      </c>
      <c r="L31" s="27">
        <v>2</v>
      </c>
      <c r="M31" s="27">
        <v>0</v>
      </c>
      <c r="N31" s="27">
        <v>0</v>
      </c>
      <c r="O31" s="27">
        <v>0</v>
      </c>
      <c r="P31" s="27">
        <v>1</v>
      </c>
      <c r="Q31" s="27">
        <v>0</v>
      </c>
      <c r="R31" s="27">
        <v>2</v>
      </c>
      <c r="S31" s="27">
        <v>1</v>
      </c>
      <c r="T31" s="27">
        <v>3</v>
      </c>
      <c r="U31" s="27">
        <v>3</v>
      </c>
      <c r="V31" s="27">
        <v>2</v>
      </c>
      <c r="W31" s="27">
        <v>1</v>
      </c>
      <c r="X31" s="27">
        <v>3</v>
      </c>
      <c r="Y31" s="27">
        <v>2</v>
      </c>
      <c r="Z31" s="27">
        <v>0</v>
      </c>
      <c r="AA31" s="28">
        <v>34</v>
      </c>
      <c r="AB31" s="13"/>
    </row>
    <row r="32" spans="1:28">
      <c r="A32" s="25"/>
      <c r="B32" s="25" t="s">
        <v>22</v>
      </c>
      <c r="C32" s="26">
        <v>7</v>
      </c>
      <c r="D32" s="27">
        <v>5</v>
      </c>
      <c r="E32" s="27">
        <v>5</v>
      </c>
      <c r="F32" s="27">
        <v>22</v>
      </c>
      <c r="G32" s="27">
        <v>13</v>
      </c>
      <c r="H32" s="27">
        <v>12</v>
      </c>
      <c r="I32" s="27">
        <v>0</v>
      </c>
      <c r="J32" s="27">
        <v>1</v>
      </c>
      <c r="K32" s="27">
        <v>1</v>
      </c>
      <c r="L32" s="27">
        <v>3</v>
      </c>
      <c r="M32" s="27">
        <v>6</v>
      </c>
      <c r="N32" s="27">
        <v>0</v>
      </c>
      <c r="O32" s="27">
        <v>0</v>
      </c>
      <c r="P32" s="27">
        <v>8</v>
      </c>
      <c r="Q32" s="27">
        <v>0</v>
      </c>
      <c r="R32" s="27">
        <v>8</v>
      </c>
      <c r="S32" s="27">
        <v>8</v>
      </c>
      <c r="T32" s="27">
        <v>5</v>
      </c>
      <c r="U32" s="27">
        <v>1</v>
      </c>
      <c r="V32" s="27">
        <v>6</v>
      </c>
      <c r="W32" s="27">
        <v>2</v>
      </c>
      <c r="X32" s="27">
        <v>4</v>
      </c>
      <c r="Y32" s="27">
        <v>0</v>
      </c>
      <c r="Z32" s="27">
        <v>13</v>
      </c>
      <c r="AA32" s="28">
        <v>130</v>
      </c>
      <c r="AB32" s="13"/>
    </row>
    <row r="33" spans="1:28">
      <c r="A33" s="25"/>
      <c r="B33" s="25" t="s">
        <v>35</v>
      </c>
      <c r="C33" s="26">
        <v>0</v>
      </c>
      <c r="D33" s="27">
        <v>0</v>
      </c>
      <c r="E33" s="27">
        <v>0</v>
      </c>
      <c r="F33" s="27">
        <v>3</v>
      </c>
      <c r="G33" s="27">
        <v>0</v>
      </c>
      <c r="H33" s="27">
        <v>1</v>
      </c>
      <c r="I33" s="27">
        <v>0</v>
      </c>
      <c r="J33" s="27">
        <v>0</v>
      </c>
      <c r="K33" s="27">
        <v>0</v>
      </c>
      <c r="L33" s="27">
        <v>5</v>
      </c>
      <c r="M33" s="27">
        <v>0</v>
      </c>
      <c r="N33" s="27">
        <v>1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2</v>
      </c>
      <c r="V33" s="27">
        <v>0</v>
      </c>
      <c r="W33" s="27">
        <v>1</v>
      </c>
      <c r="X33" s="27">
        <v>0</v>
      </c>
      <c r="Y33" s="27">
        <v>0</v>
      </c>
      <c r="Z33" s="27">
        <v>0</v>
      </c>
      <c r="AA33" s="28">
        <v>13</v>
      </c>
      <c r="AB33" s="13"/>
    </row>
    <row r="34" spans="1:28">
      <c r="A34" s="25"/>
      <c r="B34" s="25" t="s">
        <v>32</v>
      </c>
      <c r="C34" s="26">
        <v>1</v>
      </c>
      <c r="D34" s="27">
        <v>0</v>
      </c>
      <c r="E34" s="27">
        <v>0</v>
      </c>
      <c r="F34" s="27">
        <v>2</v>
      </c>
      <c r="G34" s="27">
        <v>0</v>
      </c>
      <c r="H34" s="27">
        <v>4</v>
      </c>
      <c r="I34" s="27">
        <v>0</v>
      </c>
      <c r="J34" s="27">
        <v>3</v>
      </c>
      <c r="K34" s="27">
        <v>0</v>
      </c>
      <c r="L34" s="27">
        <v>0</v>
      </c>
      <c r="M34" s="27">
        <v>2</v>
      </c>
      <c r="N34" s="27">
        <v>1</v>
      </c>
      <c r="O34" s="27">
        <v>1</v>
      </c>
      <c r="P34" s="27">
        <v>5</v>
      </c>
      <c r="Q34" s="27">
        <v>1</v>
      </c>
      <c r="R34" s="27">
        <v>2</v>
      </c>
      <c r="S34" s="27">
        <v>0</v>
      </c>
      <c r="T34" s="27">
        <v>4</v>
      </c>
      <c r="U34" s="27">
        <v>2</v>
      </c>
      <c r="V34" s="27">
        <v>5</v>
      </c>
      <c r="W34" s="27">
        <v>0</v>
      </c>
      <c r="X34" s="27">
        <v>0</v>
      </c>
      <c r="Y34" s="27">
        <v>0</v>
      </c>
      <c r="Z34" s="27">
        <v>0</v>
      </c>
      <c r="AA34" s="28">
        <v>33</v>
      </c>
      <c r="AB34" s="13"/>
    </row>
    <row r="35" spans="1:28">
      <c r="A35" s="25"/>
      <c r="B35" s="25" t="s">
        <v>26</v>
      </c>
      <c r="C35" s="26">
        <v>1</v>
      </c>
      <c r="D35" s="27">
        <v>0</v>
      </c>
      <c r="E35" s="27">
        <v>2</v>
      </c>
      <c r="F35" s="27">
        <v>11</v>
      </c>
      <c r="G35" s="27">
        <v>0</v>
      </c>
      <c r="H35" s="27">
        <v>3</v>
      </c>
      <c r="I35" s="27">
        <v>0</v>
      </c>
      <c r="J35" s="27">
        <v>2</v>
      </c>
      <c r="K35" s="27">
        <v>0</v>
      </c>
      <c r="L35" s="27">
        <v>2</v>
      </c>
      <c r="M35" s="27">
        <v>0</v>
      </c>
      <c r="N35" s="27">
        <v>0</v>
      </c>
      <c r="O35" s="27">
        <v>0</v>
      </c>
      <c r="P35" s="27">
        <v>18</v>
      </c>
      <c r="Q35" s="27">
        <v>0</v>
      </c>
      <c r="R35" s="27">
        <v>2</v>
      </c>
      <c r="S35" s="27">
        <v>0</v>
      </c>
      <c r="T35" s="27">
        <v>14</v>
      </c>
      <c r="U35" s="27">
        <v>0</v>
      </c>
      <c r="V35" s="27">
        <v>2</v>
      </c>
      <c r="W35" s="27">
        <v>0</v>
      </c>
      <c r="X35" s="27">
        <v>0</v>
      </c>
      <c r="Y35" s="27">
        <v>3</v>
      </c>
      <c r="Z35" s="27">
        <v>10</v>
      </c>
      <c r="AA35" s="28">
        <v>70</v>
      </c>
      <c r="AB35" s="13"/>
    </row>
    <row r="36" spans="1:28">
      <c r="A36" s="25"/>
      <c r="B36" s="25" t="s">
        <v>43</v>
      </c>
      <c r="C36" s="26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1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8">
        <v>1</v>
      </c>
      <c r="AB36" s="13"/>
    </row>
    <row r="37" spans="1:28">
      <c r="A37" s="25"/>
      <c r="B37" s="25" t="s">
        <v>21</v>
      </c>
      <c r="C37" s="26">
        <v>7</v>
      </c>
      <c r="D37" s="27">
        <v>0</v>
      </c>
      <c r="E37" s="27">
        <v>9</v>
      </c>
      <c r="F37" s="27">
        <v>13</v>
      </c>
      <c r="G37" s="27">
        <v>16</v>
      </c>
      <c r="H37" s="27">
        <v>2</v>
      </c>
      <c r="I37" s="27">
        <v>0</v>
      </c>
      <c r="J37" s="27">
        <v>5</v>
      </c>
      <c r="K37" s="27">
        <v>6</v>
      </c>
      <c r="L37" s="27">
        <v>5</v>
      </c>
      <c r="M37" s="27">
        <v>2</v>
      </c>
      <c r="N37" s="27">
        <v>0</v>
      </c>
      <c r="O37" s="27">
        <v>1</v>
      </c>
      <c r="P37" s="27">
        <v>3</v>
      </c>
      <c r="Q37" s="27">
        <v>11</v>
      </c>
      <c r="R37" s="27">
        <v>5</v>
      </c>
      <c r="S37" s="27">
        <v>8</v>
      </c>
      <c r="T37" s="27">
        <v>4</v>
      </c>
      <c r="U37" s="27">
        <v>19</v>
      </c>
      <c r="V37" s="27">
        <v>2</v>
      </c>
      <c r="W37" s="27">
        <v>1</v>
      </c>
      <c r="X37" s="27">
        <v>2</v>
      </c>
      <c r="Y37" s="27">
        <v>2</v>
      </c>
      <c r="Z37" s="27">
        <v>17</v>
      </c>
      <c r="AA37" s="28">
        <v>140</v>
      </c>
      <c r="AB37" s="13"/>
    </row>
    <row r="38" spans="1:28">
      <c r="A38" s="25"/>
      <c r="B38" s="25" t="s">
        <v>10</v>
      </c>
      <c r="C38" s="26">
        <v>55</v>
      </c>
      <c r="D38" s="27">
        <v>17</v>
      </c>
      <c r="E38" s="27">
        <v>31</v>
      </c>
      <c r="F38" s="27">
        <v>58</v>
      </c>
      <c r="G38" s="27">
        <v>47</v>
      </c>
      <c r="H38" s="27">
        <v>26</v>
      </c>
      <c r="I38" s="27">
        <v>23</v>
      </c>
      <c r="J38" s="27">
        <v>28</v>
      </c>
      <c r="K38" s="27">
        <v>14</v>
      </c>
      <c r="L38" s="27">
        <v>22</v>
      </c>
      <c r="M38" s="27">
        <v>19</v>
      </c>
      <c r="N38" s="27">
        <v>20</v>
      </c>
      <c r="O38" s="27">
        <v>33</v>
      </c>
      <c r="P38" s="27">
        <v>22</v>
      </c>
      <c r="Q38" s="27">
        <v>32</v>
      </c>
      <c r="R38" s="27">
        <v>20</v>
      </c>
      <c r="S38" s="27">
        <v>28</v>
      </c>
      <c r="T38" s="27">
        <v>16</v>
      </c>
      <c r="U38" s="27">
        <v>25</v>
      </c>
      <c r="V38" s="27">
        <v>16</v>
      </c>
      <c r="W38" s="27">
        <v>14</v>
      </c>
      <c r="X38" s="27">
        <v>14</v>
      </c>
      <c r="Y38" s="27">
        <v>17</v>
      </c>
      <c r="Z38" s="27">
        <v>26</v>
      </c>
      <c r="AA38" s="28">
        <v>623</v>
      </c>
      <c r="AB38" s="13"/>
    </row>
    <row r="39" spans="1:28">
      <c r="A39" s="25"/>
      <c r="B39" s="25" t="s">
        <v>28</v>
      </c>
      <c r="C39" s="26">
        <v>7</v>
      </c>
      <c r="D39" s="27">
        <v>0</v>
      </c>
      <c r="E39" s="27">
        <v>0</v>
      </c>
      <c r="F39" s="27">
        <v>18</v>
      </c>
      <c r="G39" s="27">
        <v>2</v>
      </c>
      <c r="H39" s="27">
        <v>4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4</v>
      </c>
      <c r="Q39" s="27">
        <v>8</v>
      </c>
      <c r="R39" s="27">
        <v>5</v>
      </c>
      <c r="S39" s="27">
        <v>5</v>
      </c>
      <c r="T39" s="27">
        <v>0</v>
      </c>
      <c r="U39" s="27">
        <v>3</v>
      </c>
      <c r="V39" s="27">
        <v>2</v>
      </c>
      <c r="W39" s="27">
        <v>1</v>
      </c>
      <c r="X39" s="27">
        <v>0</v>
      </c>
      <c r="Y39" s="27">
        <v>0</v>
      </c>
      <c r="Z39" s="27">
        <v>0</v>
      </c>
      <c r="AA39" s="28">
        <v>59</v>
      </c>
      <c r="AB39" s="13"/>
    </row>
    <row r="40" spans="1:28">
      <c r="A40" s="25"/>
      <c r="B40" s="25" t="s">
        <v>40</v>
      </c>
      <c r="C40" s="26">
        <v>0</v>
      </c>
      <c r="D40" s="27">
        <v>0</v>
      </c>
      <c r="E40" s="27">
        <v>0</v>
      </c>
      <c r="F40" s="27">
        <v>1</v>
      </c>
      <c r="G40" s="27">
        <v>4</v>
      </c>
      <c r="H40" s="27">
        <v>0</v>
      </c>
      <c r="I40" s="27">
        <v>0</v>
      </c>
      <c r="J40" s="27">
        <v>0</v>
      </c>
      <c r="K40" s="27">
        <v>0</v>
      </c>
      <c r="L40" s="27">
        <v>1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1</v>
      </c>
      <c r="W40" s="27">
        <v>0</v>
      </c>
      <c r="X40" s="27">
        <v>0</v>
      </c>
      <c r="Y40" s="27">
        <v>0</v>
      </c>
      <c r="Z40" s="27">
        <v>0</v>
      </c>
      <c r="AA40" s="28">
        <v>7</v>
      </c>
      <c r="AB40" s="13"/>
    </row>
    <row r="41" spans="1:28">
      <c r="A41" s="25"/>
      <c r="B41" s="25" t="s">
        <v>29</v>
      </c>
      <c r="C41" s="26">
        <v>0</v>
      </c>
      <c r="D41" s="27">
        <v>0</v>
      </c>
      <c r="E41" s="27">
        <v>0</v>
      </c>
      <c r="F41" s="27">
        <v>10</v>
      </c>
      <c r="G41" s="27">
        <v>0</v>
      </c>
      <c r="H41" s="27">
        <v>1</v>
      </c>
      <c r="I41" s="27">
        <v>0</v>
      </c>
      <c r="J41" s="27">
        <v>8</v>
      </c>
      <c r="K41" s="27">
        <v>0</v>
      </c>
      <c r="L41" s="27">
        <v>1</v>
      </c>
      <c r="M41" s="27">
        <v>0</v>
      </c>
      <c r="N41" s="27">
        <v>1</v>
      </c>
      <c r="O41" s="27">
        <v>0</v>
      </c>
      <c r="P41" s="27">
        <v>12</v>
      </c>
      <c r="Q41" s="27">
        <v>0</v>
      </c>
      <c r="R41" s="27">
        <v>2</v>
      </c>
      <c r="S41" s="27">
        <v>2</v>
      </c>
      <c r="T41" s="27">
        <v>3</v>
      </c>
      <c r="U41" s="27">
        <v>10</v>
      </c>
      <c r="V41" s="27">
        <v>0</v>
      </c>
      <c r="W41" s="27">
        <v>0</v>
      </c>
      <c r="X41" s="27">
        <v>0</v>
      </c>
      <c r="Y41" s="27">
        <v>0</v>
      </c>
      <c r="Z41" s="27">
        <v>7</v>
      </c>
      <c r="AA41" s="28">
        <v>57</v>
      </c>
      <c r="AB41" s="13"/>
    </row>
    <row r="42" spans="1:28">
      <c r="A42" s="25"/>
      <c r="B42" s="25" t="s">
        <v>8</v>
      </c>
      <c r="C42" s="26">
        <v>58</v>
      </c>
      <c r="D42" s="27">
        <v>5</v>
      </c>
      <c r="E42" s="27">
        <v>15</v>
      </c>
      <c r="F42" s="27">
        <v>63</v>
      </c>
      <c r="G42" s="27">
        <v>20</v>
      </c>
      <c r="H42" s="27">
        <v>13</v>
      </c>
      <c r="I42" s="27">
        <v>27</v>
      </c>
      <c r="J42" s="27">
        <v>16</v>
      </c>
      <c r="K42" s="27">
        <v>7</v>
      </c>
      <c r="L42" s="27">
        <v>21</v>
      </c>
      <c r="M42" s="27">
        <v>10</v>
      </c>
      <c r="N42" s="27">
        <v>24</v>
      </c>
      <c r="O42" s="27">
        <v>28</v>
      </c>
      <c r="P42" s="27">
        <v>55</v>
      </c>
      <c r="Q42" s="27">
        <v>38</v>
      </c>
      <c r="R42" s="27">
        <v>96</v>
      </c>
      <c r="S42" s="27">
        <v>54</v>
      </c>
      <c r="T42" s="27">
        <v>42</v>
      </c>
      <c r="U42" s="27">
        <v>74</v>
      </c>
      <c r="V42" s="27">
        <v>36</v>
      </c>
      <c r="W42" s="27">
        <v>9</v>
      </c>
      <c r="X42" s="27">
        <v>8</v>
      </c>
      <c r="Y42" s="27">
        <v>16</v>
      </c>
      <c r="Z42" s="27">
        <v>33</v>
      </c>
      <c r="AA42" s="28">
        <v>768</v>
      </c>
      <c r="AB42" s="13"/>
    </row>
    <row r="43" spans="1:28">
      <c r="A43" s="25"/>
      <c r="B43" s="25" t="s">
        <v>19</v>
      </c>
      <c r="C43" s="26">
        <v>15</v>
      </c>
      <c r="D43" s="27">
        <v>5</v>
      </c>
      <c r="E43" s="27">
        <v>8</v>
      </c>
      <c r="F43" s="27">
        <v>26</v>
      </c>
      <c r="G43" s="27">
        <v>8</v>
      </c>
      <c r="H43" s="27">
        <v>8</v>
      </c>
      <c r="I43" s="27">
        <v>2</v>
      </c>
      <c r="J43" s="27">
        <v>16</v>
      </c>
      <c r="K43" s="27">
        <v>5</v>
      </c>
      <c r="L43" s="27">
        <v>4</v>
      </c>
      <c r="M43" s="27">
        <v>10</v>
      </c>
      <c r="N43" s="27">
        <v>7</v>
      </c>
      <c r="O43" s="27">
        <v>6</v>
      </c>
      <c r="P43" s="27">
        <v>2</v>
      </c>
      <c r="Q43" s="27">
        <v>10</v>
      </c>
      <c r="R43" s="27">
        <v>2</v>
      </c>
      <c r="S43" s="27">
        <v>0</v>
      </c>
      <c r="T43" s="27">
        <v>8</v>
      </c>
      <c r="U43" s="27">
        <v>17</v>
      </c>
      <c r="V43" s="27">
        <v>1</v>
      </c>
      <c r="W43" s="27">
        <v>3</v>
      </c>
      <c r="X43" s="27">
        <v>4</v>
      </c>
      <c r="Y43" s="27">
        <v>4</v>
      </c>
      <c r="Z43" s="27">
        <v>0</v>
      </c>
      <c r="AA43" s="28">
        <v>171</v>
      </c>
      <c r="AB43" s="13"/>
    </row>
    <row r="44" spans="1:28">
      <c r="A44" s="29" t="s">
        <v>44</v>
      </c>
      <c r="B44" s="29"/>
      <c r="C44" s="30">
        <v>464</v>
      </c>
      <c r="D44" s="31">
        <v>109</v>
      </c>
      <c r="E44" s="31">
        <v>207</v>
      </c>
      <c r="F44" s="31">
        <v>642</v>
      </c>
      <c r="G44" s="31">
        <v>344</v>
      </c>
      <c r="H44" s="31">
        <v>193</v>
      </c>
      <c r="I44" s="31">
        <v>192</v>
      </c>
      <c r="J44" s="31">
        <v>320</v>
      </c>
      <c r="K44" s="31">
        <v>166</v>
      </c>
      <c r="L44" s="31">
        <v>252</v>
      </c>
      <c r="M44" s="31">
        <v>213</v>
      </c>
      <c r="N44" s="31">
        <v>199</v>
      </c>
      <c r="O44" s="31">
        <v>282</v>
      </c>
      <c r="P44" s="31">
        <v>321</v>
      </c>
      <c r="Q44" s="31">
        <v>382</v>
      </c>
      <c r="R44" s="31">
        <v>382</v>
      </c>
      <c r="S44" s="31">
        <v>343</v>
      </c>
      <c r="T44" s="31">
        <v>286</v>
      </c>
      <c r="U44" s="31">
        <v>561</v>
      </c>
      <c r="V44" s="31">
        <v>215</v>
      </c>
      <c r="W44" s="31">
        <v>134</v>
      </c>
      <c r="X44" s="31">
        <v>158</v>
      </c>
      <c r="Y44" s="31">
        <v>170</v>
      </c>
      <c r="Z44" s="31">
        <v>363</v>
      </c>
      <c r="AA44" s="32">
        <v>6898</v>
      </c>
      <c r="AB44" s="13"/>
    </row>
  </sheetData>
  <mergeCells count="2">
    <mergeCell ref="A2:AA2"/>
    <mergeCell ref="C4:Z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1AC9-9250-4AB8-A4BE-F1AA4F5FE6BB}">
  <dimension ref="A3:AA44"/>
  <sheetViews>
    <sheetView workbookViewId="0">
      <selection activeCell="G13" sqref="G13"/>
    </sheetView>
  </sheetViews>
  <sheetFormatPr defaultRowHeight="14.4"/>
  <cols>
    <col min="2" max="2" width="24.44140625" customWidth="1"/>
  </cols>
  <sheetData>
    <row r="3" spans="1:27">
      <c r="A3" s="190" t="s">
        <v>46</v>
      </c>
    </row>
    <row r="4" spans="1:27">
      <c r="B4" s="65"/>
      <c r="C4" s="242" t="s">
        <v>96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 t="s">
        <v>44</v>
      </c>
    </row>
    <row r="5" spans="1:27" ht="58.2">
      <c r="B5" s="65"/>
      <c r="C5" s="193" t="s">
        <v>48</v>
      </c>
      <c r="D5" s="193" t="s">
        <v>49</v>
      </c>
      <c r="E5" s="193" t="s">
        <v>50</v>
      </c>
      <c r="F5" s="193" t="s">
        <v>51</v>
      </c>
      <c r="G5" s="193" t="s">
        <v>52</v>
      </c>
      <c r="H5" s="193" t="s">
        <v>53</v>
      </c>
      <c r="I5" s="193" t="s">
        <v>54</v>
      </c>
      <c r="J5" s="193" t="s">
        <v>55</v>
      </c>
      <c r="K5" s="193" t="s">
        <v>56</v>
      </c>
      <c r="L5" s="193" t="s">
        <v>57</v>
      </c>
      <c r="M5" s="193" t="s">
        <v>58</v>
      </c>
      <c r="N5" s="193" t="s">
        <v>59</v>
      </c>
      <c r="O5" s="193" t="s">
        <v>60</v>
      </c>
      <c r="P5" s="193" t="s">
        <v>61</v>
      </c>
      <c r="Q5" s="193" t="s">
        <v>62</v>
      </c>
      <c r="R5" s="193" t="s">
        <v>63</v>
      </c>
      <c r="S5" s="193" t="s">
        <v>64</v>
      </c>
      <c r="T5" s="193" t="s">
        <v>65</v>
      </c>
      <c r="U5" s="193" t="s">
        <v>66</v>
      </c>
      <c r="V5" s="193" t="s">
        <v>67</v>
      </c>
      <c r="W5" s="193" t="s">
        <v>68</v>
      </c>
      <c r="X5" s="193" t="s">
        <v>69</v>
      </c>
      <c r="Y5" s="193" t="s">
        <v>70</v>
      </c>
      <c r="Z5" s="193" t="s">
        <v>71</v>
      </c>
      <c r="AA5" s="242"/>
    </row>
    <row r="6" spans="1:27">
      <c r="A6" s="29" t="s">
        <v>88</v>
      </c>
      <c r="B6" s="194" t="s">
        <v>17</v>
      </c>
      <c r="C6" s="195">
        <f>'21-22 GE por CLDE'!C6-'GE por CLDE 18-19'!C6</f>
        <v>-2</v>
      </c>
      <c r="D6" s="195">
        <f>'21-22 GE por CLDE'!D6-'GE por CLDE 18-19'!D6</f>
        <v>0</v>
      </c>
      <c r="E6" s="195">
        <f>'21-22 GE por CLDE'!E6-'GE por CLDE 18-19'!E6</f>
        <v>-4</v>
      </c>
      <c r="F6" s="195">
        <f>'21-22 GE por CLDE'!F6-'GE por CLDE 18-19'!F6</f>
        <v>1</v>
      </c>
      <c r="G6" s="195">
        <f>'21-22 GE por CLDE'!G6-'GE por CLDE 18-19'!G6</f>
        <v>-2</v>
      </c>
      <c r="H6" s="195">
        <f>'21-22 GE por CLDE'!H6-'GE por CLDE 18-19'!H6</f>
        <v>-1</v>
      </c>
      <c r="I6" s="195">
        <f>'21-22 GE por CLDE'!I6-'GE por CLDE 18-19'!I6</f>
        <v>5</v>
      </c>
      <c r="J6" s="195">
        <f>'21-22 GE por CLDE'!J6-'GE por CLDE 18-19'!J6</f>
        <v>-6</v>
      </c>
      <c r="K6" s="195">
        <f>'21-22 GE por CLDE'!K6-'GE por CLDE 18-19'!K6</f>
        <v>0</v>
      </c>
      <c r="L6" s="195">
        <f>'21-22 GE por CLDE'!L6-'GE por CLDE 18-19'!L6</f>
        <v>0</v>
      </c>
      <c r="M6" s="195">
        <f>'21-22 GE por CLDE'!M6-'GE por CLDE 18-19'!M6</f>
        <v>-3</v>
      </c>
      <c r="N6" s="195">
        <f>'21-22 GE por CLDE'!N6-'GE por CLDE 18-19'!N6</f>
        <v>-4</v>
      </c>
      <c r="O6" s="195">
        <f>'21-22 GE por CLDE'!O6-'GE por CLDE 18-19'!O6</f>
        <v>-5</v>
      </c>
      <c r="P6" s="195">
        <f>'21-22 GE por CLDE'!P6-'GE por CLDE 18-19'!P6</f>
        <v>-1</v>
      </c>
      <c r="Q6" s="195">
        <f>'21-22 GE por CLDE'!Q6-'GE por CLDE 18-19'!Q6</f>
        <v>-2</v>
      </c>
      <c r="R6" s="195">
        <f>'21-22 GE por CLDE'!R6-'GE por CLDE 18-19'!R6</f>
        <v>0</v>
      </c>
      <c r="S6" s="195">
        <f>'21-22 GE por CLDE'!S6-'GE por CLDE 18-19'!S6</f>
        <v>-1</v>
      </c>
      <c r="T6" s="195">
        <f>'21-22 GE por CLDE'!T6-'GE por CLDE 18-19'!T6</f>
        <v>0</v>
      </c>
      <c r="U6" s="195">
        <f>'21-22 GE por CLDE'!U6-'GE por CLDE 18-19'!U6</f>
        <v>-6</v>
      </c>
      <c r="V6" s="195">
        <f>'21-22 GE por CLDE'!V6-'GE por CLDE 18-19'!V6</f>
        <v>0</v>
      </c>
      <c r="W6" s="195">
        <f>'21-22 GE por CLDE'!W6-'GE por CLDE 18-19'!W6</f>
        <v>-3</v>
      </c>
      <c r="X6" s="195">
        <f>'21-22 GE por CLDE'!X6-'GE por CLDE 18-19'!X6</f>
        <v>2</v>
      </c>
      <c r="Y6" s="195">
        <f>'21-22 GE por CLDE'!Y6-'GE por CLDE 18-19'!Y6</f>
        <v>0</v>
      </c>
      <c r="Z6" s="195">
        <f>'21-22 GE por CLDE'!Z6-'GE por CLDE 18-19'!Z6</f>
        <v>-5</v>
      </c>
      <c r="AA6" s="195">
        <f>'21-22 GE por CLDE'!AA6-'GE por CLDE 18-19'!AA6</f>
        <v>-37</v>
      </c>
    </row>
    <row r="7" spans="1:27" ht="22.8">
      <c r="A7" s="29"/>
      <c r="B7" s="194" t="s">
        <v>90</v>
      </c>
      <c r="C7" s="195">
        <f>'21-22 GE por CLDE'!C7-'GE por CLDE 18-19'!C7</f>
        <v>-7</v>
      </c>
      <c r="D7" s="195">
        <f>'21-22 GE por CLDE'!D7-'GE por CLDE 18-19'!D7</f>
        <v>-1</v>
      </c>
      <c r="E7" s="195">
        <f>'21-22 GE por CLDE'!E7-'GE por CLDE 18-19'!E7</f>
        <v>0</v>
      </c>
      <c r="F7" s="195">
        <f>'21-22 GE por CLDE'!F7-'GE por CLDE 18-19'!F7</f>
        <v>-3</v>
      </c>
      <c r="G7" s="195">
        <f>'21-22 GE por CLDE'!G7-'GE por CLDE 18-19'!G7</f>
        <v>1</v>
      </c>
      <c r="H7" s="195">
        <f>'21-22 GE por CLDE'!H7-'GE por CLDE 18-19'!H7</f>
        <v>-3</v>
      </c>
      <c r="I7" s="195">
        <f>'21-22 GE por CLDE'!I7-'GE por CLDE 18-19'!I7</f>
        <v>0</v>
      </c>
      <c r="J7" s="195">
        <f>'21-22 GE por CLDE'!J7-'GE por CLDE 18-19'!J7</f>
        <v>-4</v>
      </c>
      <c r="K7" s="195">
        <f>'21-22 GE por CLDE'!K7-'GE por CLDE 18-19'!K7</f>
        <v>1</v>
      </c>
      <c r="L7" s="195">
        <f>'21-22 GE por CLDE'!L7-'GE por CLDE 18-19'!L7</f>
        <v>-3</v>
      </c>
      <c r="M7" s="195">
        <f>'21-22 GE por CLDE'!M7-'GE por CLDE 18-19'!M7</f>
        <v>0</v>
      </c>
      <c r="N7" s="195">
        <f>'21-22 GE por CLDE'!N7-'GE por CLDE 18-19'!N7</f>
        <v>1</v>
      </c>
      <c r="O7" s="195">
        <f>'21-22 GE por CLDE'!O7-'GE por CLDE 18-19'!O7</f>
        <v>-2</v>
      </c>
      <c r="P7" s="195">
        <f>'21-22 GE por CLDE'!P7-'GE por CLDE 18-19'!P7</f>
        <v>-2</v>
      </c>
      <c r="Q7" s="195">
        <f>'21-22 GE por CLDE'!Q7-'GE por CLDE 18-19'!Q7</f>
        <v>-1</v>
      </c>
      <c r="R7" s="195">
        <f>'21-22 GE por CLDE'!R7-'GE por CLDE 18-19'!R7</f>
        <v>-9</v>
      </c>
      <c r="S7" s="195">
        <f>'21-22 GE por CLDE'!S7-'GE por CLDE 18-19'!S7</f>
        <v>1</v>
      </c>
      <c r="T7" s="195">
        <f>'21-22 GE por CLDE'!T7-'GE por CLDE 18-19'!T7</f>
        <v>0</v>
      </c>
      <c r="U7" s="195">
        <f>'21-22 GE por CLDE'!U7-'GE por CLDE 18-19'!U7</f>
        <v>1</v>
      </c>
      <c r="V7" s="195">
        <f>'21-22 GE por CLDE'!V7-'GE por CLDE 18-19'!V7</f>
        <v>1</v>
      </c>
      <c r="W7" s="195">
        <f>'21-22 GE por CLDE'!W7-'GE por CLDE 18-19'!W7</f>
        <v>1</v>
      </c>
      <c r="X7" s="195">
        <f>'21-22 GE por CLDE'!X7-'GE por CLDE 18-19'!X7</f>
        <v>-2</v>
      </c>
      <c r="Y7" s="195">
        <f>'21-22 GE por CLDE'!Y7-'GE por CLDE 18-19'!Y7</f>
        <v>1</v>
      </c>
      <c r="Z7" s="195">
        <f>'21-22 GE por CLDE'!Z7-'GE por CLDE 18-19'!Z7</f>
        <v>-1</v>
      </c>
      <c r="AA7" s="195">
        <f>'21-22 GE por CLDE'!AA7-'GE por CLDE 18-19'!AA7</f>
        <v>-30</v>
      </c>
    </row>
    <row r="8" spans="1:27">
      <c r="A8" s="29"/>
      <c r="B8" s="194" t="s">
        <v>15</v>
      </c>
      <c r="C8" s="195">
        <f>'21-22 GE por CLDE'!C8-'GE por CLDE 18-19'!C8</f>
        <v>1</v>
      </c>
      <c r="D8" s="195">
        <f>'21-22 GE por CLDE'!D8-'GE por CLDE 18-19'!D8</f>
        <v>0</v>
      </c>
      <c r="E8" s="195">
        <f>'21-22 GE por CLDE'!E8-'GE por CLDE 18-19'!E8</f>
        <v>-1</v>
      </c>
      <c r="F8" s="195">
        <f>'21-22 GE por CLDE'!F8-'GE por CLDE 18-19'!F8</f>
        <v>-1</v>
      </c>
      <c r="G8" s="195">
        <f>'21-22 GE por CLDE'!G8-'GE por CLDE 18-19'!G8</f>
        <v>-1</v>
      </c>
      <c r="H8" s="195">
        <f>'21-22 GE por CLDE'!H8-'GE por CLDE 18-19'!H8</f>
        <v>0</v>
      </c>
      <c r="I8" s="195">
        <f>'21-22 GE por CLDE'!I8-'GE por CLDE 18-19'!I8</f>
        <v>-1</v>
      </c>
      <c r="J8" s="195">
        <f>'21-22 GE por CLDE'!J8-'GE por CLDE 18-19'!J8</f>
        <v>0</v>
      </c>
      <c r="K8" s="195">
        <f>'21-22 GE por CLDE'!K8-'GE por CLDE 18-19'!K8</f>
        <v>-1</v>
      </c>
      <c r="L8" s="195">
        <f>'21-22 GE por CLDE'!L8-'GE por CLDE 18-19'!L8</f>
        <v>0</v>
      </c>
      <c r="M8" s="195">
        <f>'21-22 GE por CLDE'!M8-'GE por CLDE 18-19'!M8</f>
        <v>-4</v>
      </c>
      <c r="N8" s="195">
        <f>'21-22 GE por CLDE'!N8-'GE por CLDE 18-19'!N8</f>
        <v>2</v>
      </c>
      <c r="O8" s="195">
        <f>'21-22 GE por CLDE'!O8-'GE por CLDE 18-19'!O8</f>
        <v>-5</v>
      </c>
      <c r="P8" s="195">
        <f>'21-22 GE por CLDE'!P8-'GE por CLDE 18-19'!P8</f>
        <v>-1</v>
      </c>
      <c r="Q8" s="195">
        <f>'21-22 GE por CLDE'!Q8-'GE por CLDE 18-19'!Q8</f>
        <v>-3</v>
      </c>
      <c r="R8" s="195">
        <f>'21-22 GE por CLDE'!R8-'GE por CLDE 18-19'!R8</f>
        <v>-3</v>
      </c>
      <c r="S8" s="195">
        <f>'21-22 GE por CLDE'!S8-'GE por CLDE 18-19'!S8</f>
        <v>-2</v>
      </c>
      <c r="T8" s="195">
        <f>'21-22 GE por CLDE'!T8-'GE por CLDE 18-19'!T8</f>
        <v>1</v>
      </c>
      <c r="U8" s="195">
        <f>'21-22 GE por CLDE'!U8-'GE por CLDE 18-19'!U8</f>
        <v>-6</v>
      </c>
      <c r="V8" s="195">
        <f>'21-22 GE por CLDE'!V8-'GE por CLDE 18-19'!V8</f>
        <v>1</v>
      </c>
      <c r="W8" s="195">
        <f>'21-22 GE por CLDE'!W8-'GE por CLDE 18-19'!W8</f>
        <v>-2</v>
      </c>
      <c r="X8" s="195">
        <f>'21-22 GE por CLDE'!X8-'GE por CLDE 18-19'!X8</f>
        <v>1</v>
      </c>
      <c r="Y8" s="195">
        <f>'21-22 GE por CLDE'!Y8-'GE por CLDE 18-19'!Y8</f>
        <v>-2</v>
      </c>
      <c r="Z8" s="195">
        <f>'21-22 GE por CLDE'!Z8-'GE por CLDE 18-19'!Z8</f>
        <v>0</v>
      </c>
      <c r="AA8" s="195">
        <f>'21-22 GE por CLDE'!AA8-'GE por CLDE 18-19'!AA8</f>
        <v>-27</v>
      </c>
    </row>
    <row r="9" spans="1:27">
      <c r="A9" s="29"/>
      <c r="B9" s="194" t="s">
        <v>9</v>
      </c>
      <c r="C9" s="195">
        <f>'21-22 GE por CLDE'!C9-'GE por CLDE 18-19'!C9</f>
        <v>6</v>
      </c>
      <c r="D9" s="195">
        <f>'21-22 GE por CLDE'!D9-'GE por CLDE 18-19'!D9</f>
        <v>-2</v>
      </c>
      <c r="E9" s="195">
        <f>'21-22 GE por CLDE'!E9-'GE por CLDE 18-19'!E9</f>
        <v>-1</v>
      </c>
      <c r="F9" s="195">
        <f>'21-22 GE por CLDE'!F9-'GE por CLDE 18-19'!F9</f>
        <v>-5</v>
      </c>
      <c r="G9" s="195">
        <f>'21-22 GE por CLDE'!G9-'GE por CLDE 18-19'!G9</f>
        <v>-5</v>
      </c>
      <c r="H9" s="195">
        <f>'21-22 GE por CLDE'!H9-'GE por CLDE 18-19'!H9</f>
        <v>0</v>
      </c>
      <c r="I9" s="195">
        <f>'21-22 GE por CLDE'!I9-'GE por CLDE 18-19'!I9</f>
        <v>-1</v>
      </c>
      <c r="J9" s="195">
        <f>'21-22 GE por CLDE'!J9-'GE por CLDE 18-19'!J9</f>
        <v>-1</v>
      </c>
      <c r="K9" s="195">
        <f>'21-22 GE por CLDE'!K9-'GE por CLDE 18-19'!K9</f>
        <v>0</v>
      </c>
      <c r="L9" s="195">
        <f>'21-22 GE por CLDE'!L9-'GE por CLDE 18-19'!L9</f>
        <v>1</v>
      </c>
      <c r="M9" s="195">
        <f>'21-22 GE por CLDE'!M9-'GE por CLDE 18-19'!M9</f>
        <v>1</v>
      </c>
      <c r="N9" s="195">
        <f>'21-22 GE por CLDE'!N9-'GE por CLDE 18-19'!N9</f>
        <v>-6</v>
      </c>
      <c r="O9" s="195">
        <f>'21-22 GE por CLDE'!O9-'GE por CLDE 18-19'!O9</f>
        <v>-6</v>
      </c>
      <c r="P9" s="195">
        <f>'21-22 GE por CLDE'!P9-'GE por CLDE 18-19'!P9</f>
        <v>-1</v>
      </c>
      <c r="Q9" s="195">
        <f>'21-22 GE por CLDE'!Q9-'GE por CLDE 18-19'!Q9</f>
        <v>0</v>
      </c>
      <c r="R9" s="195">
        <f>'21-22 GE por CLDE'!R9-'GE por CLDE 18-19'!R9</f>
        <v>4</v>
      </c>
      <c r="S9" s="195">
        <f>'21-22 GE por CLDE'!S9-'GE por CLDE 18-19'!S9</f>
        <v>1</v>
      </c>
      <c r="T9" s="195">
        <f>'21-22 GE por CLDE'!T9-'GE por CLDE 18-19'!T9</f>
        <v>0</v>
      </c>
      <c r="U9" s="195">
        <f>'21-22 GE por CLDE'!U9-'GE por CLDE 18-19'!U9</f>
        <v>3</v>
      </c>
      <c r="V9" s="195">
        <f>'21-22 GE por CLDE'!V9-'GE por CLDE 18-19'!V9</f>
        <v>-3</v>
      </c>
      <c r="W9" s="195">
        <f>'21-22 GE por CLDE'!W9-'GE por CLDE 18-19'!W9</f>
        <v>4</v>
      </c>
      <c r="X9" s="195">
        <f>'21-22 GE por CLDE'!X9-'GE por CLDE 18-19'!X9</f>
        <v>0</v>
      </c>
      <c r="Y9" s="195">
        <f>'21-22 GE por CLDE'!Y9-'GE por CLDE 18-19'!Y9</f>
        <v>-3</v>
      </c>
      <c r="Z9" s="195">
        <f>'21-22 GE por CLDE'!Z9-'GE por CLDE 18-19'!Z9</f>
        <v>-2</v>
      </c>
      <c r="AA9" s="195">
        <f>'21-22 GE por CLDE'!AA9-'GE por CLDE 18-19'!AA9</f>
        <v>-16</v>
      </c>
    </row>
    <row r="10" spans="1:27">
      <c r="A10" s="29"/>
      <c r="B10" s="194" t="s">
        <v>12</v>
      </c>
      <c r="C10" s="195">
        <f>'21-22 GE por CLDE'!C10-'GE por CLDE 18-19'!C10</f>
        <v>0</v>
      </c>
      <c r="D10" s="195">
        <f>'21-22 GE por CLDE'!D10-'GE por CLDE 18-19'!D10</f>
        <v>1</v>
      </c>
      <c r="E10" s="195">
        <f>'21-22 GE por CLDE'!E10-'GE por CLDE 18-19'!E10</f>
        <v>-4</v>
      </c>
      <c r="F10" s="195">
        <f>'21-22 GE por CLDE'!F10-'GE por CLDE 18-19'!F10</f>
        <v>-6</v>
      </c>
      <c r="G10" s="195">
        <f>'21-22 GE por CLDE'!G10-'GE por CLDE 18-19'!G10</f>
        <v>-2</v>
      </c>
      <c r="H10" s="195">
        <f>'21-22 GE por CLDE'!H10-'GE por CLDE 18-19'!H10</f>
        <v>-10</v>
      </c>
      <c r="I10" s="195">
        <f>'21-22 GE por CLDE'!I10-'GE por CLDE 18-19'!I10</f>
        <v>0</v>
      </c>
      <c r="J10" s="195">
        <f>'21-22 GE por CLDE'!J10-'GE por CLDE 18-19'!J10</f>
        <v>1</v>
      </c>
      <c r="K10" s="195">
        <f>'21-22 GE por CLDE'!K10-'GE por CLDE 18-19'!K10</f>
        <v>-3</v>
      </c>
      <c r="L10" s="195">
        <f>'21-22 GE por CLDE'!L10-'GE por CLDE 18-19'!L10</f>
        <v>-4</v>
      </c>
      <c r="M10" s="195">
        <f>'21-22 GE por CLDE'!M10-'GE por CLDE 18-19'!M10</f>
        <v>0</v>
      </c>
      <c r="N10" s="195">
        <f>'21-22 GE por CLDE'!N10-'GE por CLDE 18-19'!N10</f>
        <v>-1</v>
      </c>
      <c r="O10" s="195">
        <f>'21-22 GE por CLDE'!O10-'GE por CLDE 18-19'!O10</f>
        <v>-2</v>
      </c>
      <c r="P10" s="195">
        <f>'21-22 GE por CLDE'!P10-'GE por CLDE 18-19'!P10</f>
        <v>-4</v>
      </c>
      <c r="Q10" s="195">
        <f>'21-22 GE por CLDE'!Q10-'GE por CLDE 18-19'!Q10</f>
        <v>-10</v>
      </c>
      <c r="R10" s="195">
        <f>'21-22 GE por CLDE'!R10-'GE por CLDE 18-19'!R10</f>
        <v>9</v>
      </c>
      <c r="S10" s="195">
        <f>'21-22 GE por CLDE'!S10-'GE por CLDE 18-19'!S10</f>
        <v>-2</v>
      </c>
      <c r="T10" s="195">
        <f>'21-22 GE por CLDE'!T10-'GE por CLDE 18-19'!T10</f>
        <v>-9</v>
      </c>
      <c r="U10" s="195">
        <f>'21-22 GE por CLDE'!U10-'GE por CLDE 18-19'!U10</f>
        <v>-6</v>
      </c>
      <c r="V10" s="195">
        <f>'21-22 GE por CLDE'!V10-'GE por CLDE 18-19'!V10</f>
        <v>-4</v>
      </c>
      <c r="W10" s="195">
        <f>'21-22 GE por CLDE'!W10-'GE por CLDE 18-19'!W10</f>
        <v>-2</v>
      </c>
      <c r="X10" s="195">
        <f>'21-22 GE por CLDE'!X10-'GE por CLDE 18-19'!X10</f>
        <v>-3</v>
      </c>
      <c r="Y10" s="195">
        <f>'21-22 GE por CLDE'!Y10-'GE por CLDE 18-19'!Y10</f>
        <v>1</v>
      </c>
      <c r="Z10" s="195">
        <f>'21-22 GE por CLDE'!Z10-'GE por CLDE 18-19'!Z10</f>
        <v>-9</v>
      </c>
      <c r="AA10" s="195">
        <f>'21-22 GE por CLDE'!AA10-'GE por CLDE 18-19'!AA10</f>
        <v>-69</v>
      </c>
    </row>
    <row r="11" spans="1:27">
      <c r="A11" s="29"/>
      <c r="B11" s="194" t="s">
        <v>93</v>
      </c>
      <c r="C11" s="195">
        <f>'21-22 GE por CLDE'!C11-'GE por CLDE 18-19'!C11</f>
        <v>0</v>
      </c>
      <c r="D11" s="195">
        <f>'21-22 GE por CLDE'!D11-'GE por CLDE 18-19'!D11</f>
        <v>0</v>
      </c>
      <c r="E11" s="195">
        <f>'21-22 GE por CLDE'!E11-'GE por CLDE 18-19'!E11</f>
        <v>0</v>
      </c>
      <c r="F11" s="195">
        <f>'21-22 GE por CLDE'!F11-'GE por CLDE 18-19'!F11</f>
        <v>0</v>
      </c>
      <c r="G11" s="195">
        <f>'21-22 GE por CLDE'!G11-'GE por CLDE 18-19'!G11</f>
        <v>0</v>
      </c>
      <c r="H11" s="195">
        <f>'21-22 GE por CLDE'!H11-'GE por CLDE 18-19'!H11</f>
        <v>0</v>
      </c>
      <c r="I11" s="195">
        <f>'21-22 GE por CLDE'!I11-'GE por CLDE 18-19'!I11</f>
        <v>0</v>
      </c>
      <c r="J11" s="195">
        <f>'21-22 GE por CLDE'!J11-'GE por CLDE 18-19'!J11</f>
        <v>0</v>
      </c>
      <c r="K11" s="195">
        <f>'21-22 GE por CLDE'!K11-'GE por CLDE 18-19'!K11</f>
        <v>0</v>
      </c>
      <c r="L11" s="195">
        <f>'21-22 GE por CLDE'!L11-'GE por CLDE 18-19'!L11</f>
        <v>0</v>
      </c>
      <c r="M11" s="195">
        <f>'21-22 GE por CLDE'!M11-'GE por CLDE 18-19'!M11</f>
        <v>0</v>
      </c>
      <c r="N11" s="195">
        <f>'21-22 GE por CLDE'!N11-'GE por CLDE 18-19'!N11</f>
        <v>0</v>
      </c>
      <c r="O11" s="195">
        <f>'21-22 GE por CLDE'!O11-'GE por CLDE 18-19'!O11</f>
        <v>0</v>
      </c>
      <c r="P11" s="195">
        <f>'21-22 GE por CLDE'!P11-'GE por CLDE 18-19'!P11</f>
        <v>0</v>
      </c>
      <c r="Q11" s="195">
        <f>'21-22 GE por CLDE'!Q11-'GE por CLDE 18-19'!Q11</f>
        <v>3</v>
      </c>
      <c r="R11" s="195">
        <f>'21-22 GE por CLDE'!R11-'GE por CLDE 18-19'!R11</f>
        <v>0</v>
      </c>
      <c r="S11" s="195">
        <f>'21-22 GE por CLDE'!S11-'GE por CLDE 18-19'!S11</f>
        <v>0</v>
      </c>
      <c r="T11" s="195">
        <f>'21-22 GE por CLDE'!T11-'GE por CLDE 18-19'!T11</f>
        <v>2</v>
      </c>
      <c r="U11" s="195">
        <f>'21-22 GE por CLDE'!U11-'GE por CLDE 18-19'!U11</f>
        <v>2</v>
      </c>
      <c r="V11" s="195">
        <f>'21-22 GE por CLDE'!V11-'GE por CLDE 18-19'!V11</f>
        <v>1</v>
      </c>
      <c r="W11" s="195">
        <f>'21-22 GE por CLDE'!W11-'GE por CLDE 18-19'!W11</f>
        <v>0</v>
      </c>
      <c r="X11" s="195">
        <f>'21-22 GE por CLDE'!X11-'GE por CLDE 18-19'!X11</f>
        <v>0</v>
      </c>
      <c r="Y11" s="195">
        <f>'21-22 GE por CLDE'!Y11-'GE por CLDE 18-19'!Y11</f>
        <v>0</v>
      </c>
      <c r="Z11" s="195">
        <f>'21-22 GE por CLDE'!Z11-'GE por CLDE 18-19'!Z11</f>
        <v>0</v>
      </c>
      <c r="AA11" s="195">
        <f>'21-22 GE por CLDE'!AA11-'GE por CLDE 18-19'!AA11</f>
        <v>8</v>
      </c>
    </row>
    <row r="12" spans="1:27">
      <c r="A12" s="29"/>
      <c r="B12" s="194" t="s">
        <v>92</v>
      </c>
      <c r="C12" s="195">
        <f>'21-22 GE por CLDE'!C12-'GE por CLDE 18-19'!C12</f>
        <v>0</v>
      </c>
      <c r="D12" s="195">
        <f>'21-22 GE por CLDE'!D12-'GE por CLDE 18-19'!D12</f>
        <v>0</v>
      </c>
      <c r="E12" s="195">
        <f>'21-22 GE por CLDE'!E12-'GE por CLDE 18-19'!E12</f>
        <v>0</v>
      </c>
      <c r="F12" s="195">
        <f>'21-22 GE por CLDE'!F12-'GE por CLDE 18-19'!F12</f>
        <v>0</v>
      </c>
      <c r="G12" s="195">
        <f>'21-22 GE por CLDE'!G12-'GE por CLDE 18-19'!G12</f>
        <v>0</v>
      </c>
      <c r="H12" s="195">
        <f>'21-22 GE por CLDE'!H12-'GE por CLDE 18-19'!H12</f>
        <v>0</v>
      </c>
      <c r="I12" s="195">
        <f>'21-22 GE por CLDE'!I12-'GE por CLDE 18-19'!I12</f>
        <v>0</v>
      </c>
      <c r="J12" s="195">
        <f>'21-22 GE por CLDE'!J12-'GE por CLDE 18-19'!J12</f>
        <v>2</v>
      </c>
      <c r="K12" s="195">
        <f>'21-22 GE por CLDE'!K12-'GE por CLDE 18-19'!K12</f>
        <v>0</v>
      </c>
      <c r="L12" s="195">
        <f>'21-22 GE por CLDE'!L12-'GE por CLDE 18-19'!L12</f>
        <v>0</v>
      </c>
      <c r="M12" s="195">
        <f>'21-22 GE por CLDE'!M12-'GE por CLDE 18-19'!M12</f>
        <v>0</v>
      </c>
      <c r="N12" s="195">
        <f>'21-22 GE por CLDE'!N12-'GE por CLDE 18-19'!N12</f>
        <v>0</v>
      </c>
      <c r="O12" s="195">
        <f>'21-22 GE por CLDE'!O12-'GE por CLDE 18-19'!O12</f>
        <v>0</v>
      </c>
      <c r="P12" s="195">
        <f>'21-22 GE por CLDE'!P12-'GE por CLDE 18-19'!P12</f>
        <v>0</v>
      </c>
      <c r="Q12" s="195">
        <f>'21-22 GE por CLDE'!Q12-'GE por CLDE 18-19'!Q12</f>
        <v>0</v>
      </c>
      <c r="R12" s="195">
        <f>'21-22 GE por CLDE'!R12-'GE por CLDE 18-19'!R12</f>
        <v>0</v>
      </c>
      <c r="S12" s="195">
        <f>'21-22 GE por CLDE'!S12-'GE por CLDE 18-19'!S12</f>
        <v>0</v>
      </c>
      <c r="T12" s="195">
        <f>'21-22 GE por CLDE'!T12-'GE por CLDE 18-19'!T12</f>
        <v>0</v>
      </c>
      <c r="U12" s="195">
        <f>'21-22 GE por CLDE'!U12-'GE por CLDE 18-19'!U12</f>
        <v>0</v>
      </c>
      <c r="V12" s="195">
        <f>'21-22 GE por CLDE'!V12-'GE por CLDE 18-19'!V12</f>
        <v>0</v>
      </c>
      <c r="W12" s="195">
        <f>'21-22 GE por CLDE'!W12-'GE por CLDE 18-19'!W12</f>
        <v>0</v>
      </c>
      <c r="X12" s="195">
        <f>'21-22 GE por CLDE'!X12-'GE por CLDE 18-19'!X12</f>
        <v>0</v>
      </c>
      <c r="Y12" s="195">
        <f>'21-22 GE por CLDE'!Y12-'GE por CLDE 18-19'!Y12</f>
        <v>0</v>
      </c>
      <c r="Z12" s="195">
        <f>'21-22 GE por CLDE'!Z12-'GE por CLDE 18-19'!Z12</f>
        <v>0</v>
      </c>
      <c r="AA12" s="195">
        <f>'21-22 GE por CLDE'!AA12-'GE por CLDE 18-19'!AA12</f>
        <v>2</v>
      </c>
    </row>
    <row r="13" spans="1:27">
      <c r="A13" s="29"/>
      <c r="B13" s="194" t="s">
        <v>13</v>
      </c>
      <c r="C13" s="195">
        <f>'21-22 GE por CLDE'!C13-'GE por CLDE 18-19'!C13</f>
        <v>3</v>
      </c>
      <c r="D13" s="195">
        <f>'21-22 GE por CLDE'!D13-'GE por CLDE 18-19'!D13</f>
        <v>-1</v>
      </c>
      <c r="E13" s="195">
        <f>'21-22 GE por CLDE'!E13-'GE por CLDE 18-19'!E13</f>
        <v>2</v>
      </c>
      <c r="F13" s="195">
        <f>'21-22 GE por CLDE'!F13-'GE por CLDE 18-19'!F13</f>
        <v>3</v>
      </c>
      <c r="G13" s="195">
        <f>'21-22 GE por CLDE'!G13-'GE por CLDE 18-19'!G13</f>
        <v>3</v>
      </c>
      <c r="H13" s="195">
        <f>'21-22 GE por CLDE'!H13-'GE por CLDE 18-19'!H13</f>
        <v>0</v>
      </c>
      <c r="I13" s="195">
        <f>'21-22 GE por CLDE'!I13-'GE por CLDE 18-19'!I13</f>
        <v>0</v>
      </c>
      <c r="J13" s="195">
        <f>'21-22 GE por CLDE'!J13-'GE por CLDE 18-19'!J13</f>
        <v>-2</v>
      </c>
      <c r="K13" s="195">
        <f>'21-22 GE por CLDE'!K13-'GE por CLDE 18-19'!K13</f>
        <v>0</v>
      </c>
      <c r="L13" s="195">
        <f>'21-22 GE por CLDE'!L13-'GE por CLDE 18-19'!L13</f>
        <v>4</v>
      </c>
      <c r="M13" s="195">
        <f>'21-22 GE por CLDE'!M13-'GE por CLDE 18-19'!M13</f>
        <v>1</v>
      </c>
      <c r="N13" s="195">
        <f>'21-22 GE por CLDE'!N13-'GE por CLDE 18-19'!N13</f>
        <v>-2</v>
      </c>
      <c r="O13" s="195">
        <f>'21-22 GE por CLDE'!O13-'GE por CLDE 18-19'!O13</f>
        <v>-3</v>
      </c>
      <c r="P13" s="195">
        <f>'21-22 GE por CLDE'!P13-'GE por CLDE 18-19'!P13</f>
        <v>0</v>
      </c>
      <c r="Q13" s="195">
        <f>'21-22 GE por CLDE'!Q13-'GE por CLDE 18-19'!Q13</f>
        <v>2</v>
      </c>
      <c r="R13" s="195">
        <f>'21-22 GE por CLDE'!R13-'GE por CLDE 18-19'!R13</f>
        <v>-2</v>
      </c>
      <c r="S13" s="195">
        <f>'21-22 GE por CLDE'!S13-'GE por CLDE 18-19'!S13</f>
        <v>2</v>
      </c>
      <c r="T13" s="195">
        <f>'21-22 GE por CLDE'!T13-'GE por CLDE 18-19'!T13</f>
        <v>1</v>
      </c>
      <c r="U13" s="195">
        <f>'21-22 GE por CLDE'!U13-'GE por CLDE 18-19'!U13</f>
        <v>5</v>
      </c>
      <c r="V13" s="195">
        <f>'21-22 GE por CLDE'!V13-'GE por CLDE 18-19'!V13</f>
        <v>1</v>
      </c>
      <c r="W13" s="195">
        <f>'21-22 GE por CLDE'!W13-'GE por CLDE 18-19'!W13</f>
        <v>1</v>
      </c>
      <c r="X13" s="195">
        <f>'21-22 GE por CLDE'!X13-'GE por CLDE 18-19'!X13</f>
        <v>-2</v>
      </c>
      <c r="Y13" s="195">
        <f>'21-22 GE por CLDE'!Y13-'GE por CLDE 18-19'!Y13</f>
        <v>0</v>
      </c>
      <c r="Z13" s="195">
        <f>'21-22 GE por CLDE'!Z13-'GE por CLDE 18-19'!Z13</f>
        <v>1</v>
      </c>
      <c r="AA13" s="195">
        <f>'21-22 GE por CLDE'!AA13-'GE por CLDE 18-19'!AA13</f>
        <v>17</v>
      </c>
    </row>
    <row r="14" spans="1:27">
      <c r="A14" s="29"/>
      <c r="B14" s="194" t="s">
        <v>91</v>
      </c>
      <c r="C14" s="195">
        <f>'21-22 GE por CLDE'!C14-'GE por CLDE 18-19'!C14</f>
        <v>-1</v>
      </c>
      <c r="D14" s="195">
        <f>'21-22 GE por CLDE'!D14-'GE por CLDE 18-19'!D14</f>
        <v>0</v>
      </c>
      <c r="E14" s="195">
        <f>'21-22 GE por CLDE'!E14-'GE por CLDE 18-19'!E14</f>
        <v>0</v>
      </c>
      <c r="F14" s="195">
        <f>'21-22 GE por CLDE'!F14-'GE por CLDE 18-19'!F14</f>
        <v>1</v>
      </c>
      <c r="G14" s="195">
        <f>'21-22 GE por CLDE'!G14-'GE por CLDE 18-19'!G14</f>
        <v>-1</v>
      </c>
      <c r="H14" s="195">
        <f>'21-22 GE por CLDE'!H14-'GE por CLDE 18-19'!H14</f>
        <v>-1</v>
      </c>
      <c r="I14" s="195">
        <f>'21-22 GE por CLDE'!I14-'GE por CLDE 18-19'!I14</f>
        <v>0</v>
      </c>
      <c r="J14" s="195">
        <f>'21-22 GE por CLDE'!J14-'GE por CLDE 18-19'!J14</f>
        <v>-1</v>
      </c>
      <c r="K14" s="195">
        <f>'21-22 GE por CLDE'!K14-'GE por CLDE 18-19'!K14</f>
        <v>2</v>
      </c>
      <c r="L14" s="195">
        <f>'21-22 GE por CLDE'!L14-'GE por CLDE 18-19'!L14</f>
        <v>0</v>
      </c>
      <c r="M14" s="195">
        <f>'21-22 GE por CLDE'!M14-'GE por CLDE 18-19'!M14</f>
        <v>2</v>
      </c>
      <c r="N14" s="195">
        <f>'21-22 GE por CLDE'!N14-'GE por CLDE 18-19'!N14</f>
        <v>-1</v>
      </c>
      <c r="O14" s="195">
        <f>'21-22 GE por CLDE'!O14-'GE por CLDE 18-19'!O14</f>
        <v>2</v>
      </c>
      <c r="P14" s="195">
        <f>'21-22 GE por CLDE'!P14-'GE por CLDE 18-19'!P14</f>
        <v>1</v>
      </c>
      <c r="Q14" s="195">
        <f>'21-22 GE por CLDE'!Q14-'GE por CLDE 18-19'!Q14</f>
        <v>1</v>
      </c>
      <c r="R14" s="195">
        <f>'21-22 GE por CLDE'!R14-'GE por CLDE 18-19'!R14</f>
        <v>0</v>
      </c>
      <c r="S14" s="195">
        <f>'21-22 GE por CLDE'!S14-'GE por CLDE 18-19'!S14</f>
        <v>0</v>
      </c>
      <c r="T14" s="195">
        <f>'21-22 GE por CLDE'!T14-'GE por CLDE 18-19'!T14</f>
        <v>1</v>
      </c>
      <c r="U14" s="195">
        <f>'21-22 GE por CLDE'!U14-'GE por CLDE 18-19'!U14</f>
        <v>1</v>
      </c>
      <c r="V14" s="195">
        <f>'21-22 GE por CLDE'!V14-'GE por CLDE 18-19'!V14</f>
        <v>0</v>
      </c>
      <c r="W14" s="195">
        <f>'21-22 GE por CLDE'!W14-'GE por CLDE 18-19'!W14</f>
        <v>-2</v>
      </c>
      <c r="X14" s="195">
        <f>'21-22 GE por CLDE'!X14-'GE por CLDE 18-19'!X14</f>
        <v>1</v>
      </c>
      <c r="Y14" s="195">
        <f>'21-22 GE por CLDE'!Y14-'GE por CLDE 18-19'!Y14</f>
        <v>-1</v>
      </c>
      <c r="Z14" s="195">
        <f>'21-22 GE por CLDE'!Z14-'GE por CLDE 18-19'!Z14</f>
        <v>7</v>
      </c>
      <c r="AA14" s="195">
        <f>'21-22 GE por CLDE'!AA14-'GE por CLDE 18-19'!AA14</f>
        <v>11</v>
      </c>
    </row>
    <row r="15" spans="1:27">
      <c r="A15" s="29"/>
      <c r="B15" s="194" t="s">
        <v>23</v>
      </c>
      <c r="C15" s="195">
        <f>'21-22 GE por CLDE'!C15-'GE por CLDE 18-19'!C15</f>
        <v>-2</v>
      </c>
      <c r="D15" s="195">
        <f>'21-22 GE por CLDE'!D15-'GE por CLDE 18-19'!D15</f>
        <v>1</v>
      </c>
      <c r="E15" s="195">
        <f>'21-22 GE por CLDE'!E15-'GE por CLDE 18-19'!E15</f>
        <v>2</v>
      </c>
      <c r="F15" s="195">
        <f>'21-22 GE por CLDE'!F15-'GE por CLDE 18-19'!F15</f>
        <v>1</v>
      </c>
      <c r="G15" s="195">
        <f>'21-22 GE por CLDE'!G15-'GE por CLDE 18-19'!G15</f>
        <v>3</v>
      </c>
      <c r="H15" s="195">
        <f>'21-22 GE por CLDE'!H15-'GE por CLDE 18-19'!H15</f>
        <v>0</v>
      </c>
      <c r="I15" s="195">
        <f>'21-22 GE por CLDE'!I15-'GE por CLDE 18-19'!I15</f>
        <v>1</v>
      </c>
      <c r="J15" s="195">
        <f>'21-22 GE por CLDE'!J15-'GE por CLDE 18-19'!J15</f>
        <v>0</v>
      </c>
      <c r="K15" s="195">
        <f>'21-22 GE por CLDE'!K15-'GE por CLDE 18-19'!K15</f>
        <v>1</v>
      </c>
      <c r="L15" s="195">
        <f>'21-22 GE por CLDE'!L15-'GE por CLDE 18-19'!L15</f>
        <v>1</v>
      </c>
      <c r="M15" s="195">
        <f>'21-22 GE por CLDE'!M15-'GE por CLDE 18-19'!M15</f>
        <v>0</v>
      </c>
      <c r="N15" s="195">
        <f>'21-22 GE por CLDE'!N15-'GE por CLDE 18-19'!N15</f>
        <v>0</v>
      </c>
      <c r="O15" s="195">
        <f>'21-22 GE por CLDE'!O15-'GE por CLDE 18-19'!O15</f>
        <v>0</v>
      </c>
      <c r="P15" s="195">
        <f>'21-22 GE por CLDE'!P15-'GE por CLDE 18-19'!P15</f>
        <v>0</v>
      </c>
      <c r="Q15" s="195">
        <f>'21-22 GE por CLDE'!Q15-'GE por CLDE 18-19'!Q15</f>
        <v>1</v>
      </c>
      <c r="R15" s="195">
        <f>'21-22 GE por CLDE'!R15-'GE por CLDE 18-19'!R15</f>
        <v>-2</v>
      </c>
      <c r="S15" s="195">
        <f>'21-22 GE por CLDE'!S15-'GE por CLDE 18-19'!S15</f>
        <v>1</v>
      </c>
      <c r="T15" s="195">
        <f>'21-22 GE por CLDE'!T15-'GE por CLDE 18-19'!T15</f>
        <v>-1</v>
      </c>
      <c r="U15" s="195">
        <f>'21-22 GE por CLDE'!U15-'GE por CLDE 18-19'!U15</f>
        <v>1</v>
      </c>
      <c r="V15" s="195">
        <f>'21-22 GE por CLDE'!V15-'GE por CLDE 18-19'!V15</f>
        <v>0</v>
      </c>
      <c r="W15" s="195">
        <f>'21-22 GE por CLDE'!W15-'GE por CLDE 18-19'!W15</f>
        <v>0</v>
      </c>
      <c r="X15" s="195">
        <f>'21-22 GE por CLDE'!X15-'GE por CLDE 18-19'!X15</f>
        <v>0</v>
      </c>
      <c r="Y15" s="195">
        <f>'21-22 GE por CLDE'!Y15-'GE por CLDE 18-19'!Y15</f>
        <v>1</v>
      </c>
      <c r="Z15" s="195">
        <f>'21-22 GE por CLDE'!Z15-'GE por CLDE 18-19'!Z15</f>
        <v>1</v>
      </c>
      <c r="AA15" s="195">
        <f>'21-22 GE por CLDE'!AA15-'GE por CLDE 18-19'!AA15</f>
        <v>10</v>
      </c>
    </row>
    <row r="16" spans="1:27">
      <c r="A16" s="29"/>
      <c r="B16" s="194" t="s">
        <v>34</v>
      </c>
      <c r="C16" s="195">
        <f>'21-22 GE por CLDE'!C16-'GE por CLDE 18-19'!C16</f>
        <v>-1</v>
      </c>
      <c r="D16" s="195">
        <f>'21-22 GE por CLDE'!D16-'GE por CLDE 18-19'!D16</f>
        <v>0</v>
      </c>
      <c r="E16" s="195">
        <f>'21-22 GE por CLDE'!E16-'GE por CLDE 18-19'!E16</f>
        <v>0</v>
      </c>
      <c r="F16" s="195">
        <f>'21-22 GE por CLDE'!F16-'GE por CLDE 18-19'!F16</f>
        <v>0</v>
      </c>
      <c r="G16" s="195">
        <f>'21-22 GE por CLDE'!G16-'GE por CLDE 18-19'!G16</f>
        <v>0</v>
      </c>
      <c r="H16" s="195">
        <f>'21-22 GE por CLDE'!H16-'GE por CLDE 18-19'!H16</f>
        <v>0</v>
      </c>
      <c r="I16" s="195">
        <f>'21-22 GE por CLDE'!I16-'GE por CLDE 18-19'!I16</f>
        <v>0</v>
      </c>
      <c r="J16" s="195">
        <f>'21-22 GE por CLDE'!J16-'GE por CLDE 18-19'!J16</f>
        <v>0</v>
      </c>
      <c r="K16" s="195">
        <f>'21-22 GE por CLDE'!K16-'GE por CLDE 18-19'!K16</f>
        <v>0</v>
      </c>
      <c r="L16" s="195">
        <f>'21-22 GE por CLDE'!L16-'GE por CLDE 18-19'!L16</f>
        <v>0</v>
      </c>
      <c r="M16" s="195">
        <f>'21-22 GE por CLDE'!M16-'GE por CLDE 18-19'!M16</f>
        <v>0</v>
      </c>
      <c r="N16" s="195">
        <f>'21-22 GE por CLDE'!N16-'GE por CLDE 18-19'!N16</f>
        <v>0</v>
      </c>
      <c r="O16" s="195">
        <f>'21-22 GE por CLDE'!O16-'GE por CLDE 18-19'!O16</f>
        <v>0</v>
      </c>
      <c r="P16" s="195">
        <f>'21-22 GE por CLDE'!P16-'GE por CLDE 18-19'!P16</f>
        <v>0</v>
      </c>
      <c r="Q16" s="195">
        <f>'21-22 GE por CLDE'!Q16-'GE por CLDE 18-19'!Q16</f>
        <v>0</v>
      </c>
      <c r="R16" s="195">
        <f>'21-22 GE por CLDE'!R16-'GE por CLDE 18-19'!R16</f>
        <v>-2</v>
      </c>
      <c r="S16" s="195">
        <f>'21-22 GE por CLDE'!S16-'GE por CLDE 18-19'!S16</f>
        <v>-1</v>
      </c>
      <c r="T16" s="195">
        <f>'21-22 GE por CLDE'!T16-'GE por CLDE 18-19'!T16</f>
        <v>0</v>
      </c>
      <c r="U16" s="195">
        <f>'21-22 GE por CLDE'!U16-'GE por CLDE 18-19'!U16</f>
        <v>1</v>
      </c>
      <c r="V16" s="195">
        <f>'21-22 GE por CLDE'!V16-'GE por CLDE 18-19'!V16</f>
        <v>0</v>
      </c>
      <c r="W16" s="195">
        <f>'21-22 GE por CLDE'!W16-'GE por CLDE 18-19'!W16</f>
        <v>0</v>
      </c>
      <c r="X16" s="195">
        <f>'21-22 GE por CLDE'!X16-'GE por CLDE 18-19'!X16</f>
        <v>0</v>
      </c>
      <c r="Y16" s="195">
        <f>'21-22 GE por CLDE'!Y16-'GE por CLDE 18-19'!Y16</f>
        <v>0</v>
      </c>
      <c r="Z16" s="195">
        <f>'21-22 GE por CLDE'!Z16-'GE por CLDE 18-19'!Z16</f>
        <v>0</v>
      </c>
      <c r="AA16" s="195">
        <f>'21-22 GE por CLDE'!AA16-'GE por CLDE 18-19'!AA16</f>
        <v>-3</v>
      </c>
    </row>
    <row r="17" spans="1:27">
      <c r="A17" s="29"/>
      <c r="B17" s="194" t="s">
        <v>16</v>
      </c>
      <c r="C17" s="195">
        <f>'21-22 GE por CLDE'!C17-'GE por CLDE 18-19'!C17</f>
        <v>-4</v>
      </c>
      <c r="D17" s="195">
        <f>'21-22 GE por CLDE'!D17-'GE por CLDE 18-19'!D17</f>
        <v>0</v>
      </c>
      <c r="E17" s="195">
        <f>'21-22 GE por CLDE'!E17-'GE por CLDE 18-19'!E17</f>
        <v>-4</v>
      </c>
      <c r="F17" s="195">
        <f>'21-22 GE por CLDE'!F17-'GE por CLDE 18-19'!F17</f>
        <v>3</v>
      </c>
      <c r="G17" s="195">
        <f>'21-22 GE por CLDE'!G17-'GE por CLDE 18-19'!G17</f>
        <v>0</v>
      </c>
      <c r="H17" s="195">
        <f>'21-22 GE por CLDE'!H17-'GE por CLDE 18-19'!H17</f>
        <v>-3</v>
      </c>
      <c r="I17" s="195">
        <f>'21-22 GE por CLDE'!I17-'GE por CLDE 18-19'!I17</f>
        <v>-1</v>
      </c>
      <c r="J17" s="195">
        <f>'21-22 GE por CLDE'!J17-'GE por CLDE 18-19'!J17</f>
        <v>-3</v>
      </c>
      <c r="K17" s="195">
        <f>'21-22 GE por CLDE'!K17-'GE por CLDE 18-19'!K17</f>
        <v>-1</v>
      </c>
      <c r="L17" s="195">
        <f>'21-22 GE por CLDE'!L17-'GE por CLDE 18-19'!L17</f>
        <v>-1</v>
      </c>
      <c r="M17" s="195">
        <f>'21-22 GE por CLDE'!M17-'GE por CLDE 18-19'!M17</f>
        <v>-2</v>
      </c>
      <c r="N17" s="195">
        <f>'21-22 GE por CLDE'!N17-'GE por CLDE 18-19'!N17</f>
        <v>0</v>
      </c>
      <c r="O17" s="195">
        <f>'21-22 GE por CLDE'!O17-'GE por CLDE 18-19'!O17</f>
        <v>-1</v>
      </c>
      <c r="P17" s="195">
        <f>'21-22 GE por CLDE'!P17-'GE por CLDE 18-19'!P17</f>
        <v>-1</v>
      </c>
      <c r="Q17" s="195">
        <f>'21-22 GE por CLDE'!Q17-'GE por CLDE 18-19'!Q17</f>
        <v>-2</v>
      </c>
      <c r="R17" s="195">
        <f>'21-22 GE por CLDE'!R17-'GE por CLDE 18-19'!R17</f>
        <v>0</v>
      </c>
      <c r="S17" s="195">
        <f>'21-22 GE por CLDE'!S17-'GE por CLDE 18-19'!S17</f>
        <v>0</v>
      </c>
      <c r="T17" s="195">
        <f>'21-22 GE por CLDE'!T17-'GE por CLDE 18-19'!T17</f>
        <v>-1</v>
      </c>
      <c r="U17" s="195">
        <f>'21-22 GE por CLDE'!U17-'GE por CLDE 18-19'!U17</f>
        <v>-3</v>
      </c>
      <c r="V17" s="195">
        <f>'21-22 GE por CLDE'!V17-'GE por CLDE 18-19'!V17</f>
        <v>0</v>
      </c>
      <c r="W17" s="195">
        <f>'21-22 GE por CLDE'!W17-'GE por CLDE 18-19'!W17</f>
        <v>-2</v>
      </c>
      <c r="X17" s="195">
        <f>'21-22 GE por CLDE'!X17-'GE por CLDE 18-19'!X17</f>
        <v>0</v>
      </c>
      <c r="Y17" s="195">
        <f>'21-22 GE por CLDE'!Y17-'GE por CLDE 18-19'!Y17</f>
        <v>0</v>
      </c>
      <c r="Z17" s="195">
        <f>'21-22 GE por CLDE'!Z17-'GE por CLDE 18-19'!Z17</f>
        <v>-1</v>
      </c>
      <c r="AA17" s="195">
        <f>'21-22 GE por CLDE'!AA17-'GE por CLDE 18-19'!AA17</f>
        <v>-27</v>
      </c>
    </row>
    <row r="18" spans="1:27">
      <c r="A18" s="29"/>
      <c r="B18" s="194" t="s">
        <v>30</v>
      </c>
      <c r="C18" s="195">
        <f>'21-22 GE por CLDE'!C18-'GE por CLDE 18-19'!C18</f>
        <v>-2</v>
      </c>
      <c r="D18" s="195">
        <f>'21-22 GE por CLDE'!D18-'GE por CLDE 18-19'!D18</f>
        <v>0</v>
      </c>
      <c r="E18" s="195">
        <f>'21-22 GE por CLDE'!E18-'GE por CLDE 18-19'!E18</f>
        <v>-1</v>
      </c>
      <c r="F18" s="195">
        <f>'21-22 GE por CLDE'!F18-'GE por CLDE 18-19'!F18</f>
        <v>-3</v>
      </c>
      <c r="G18" s="195">
        <f>'21-22 GE por CLDE'!G18-'GE por CLDE 18-19'!G18</f>
        <v>0</v>
      </c>
      <c r="H18" s="195">
        <f>'21-22 GE por CLDE'!H18-'GE por CLDE 18-19'!H18</f>
        <v>0</v>
      </c>
      <c r="I18" s="195">
        <f>'21-22 GE por CLDE'!I18-'GE por CLDE 18-19'!I18</f>
        <v>0</v>
      </c>
      <c r="J18" s="195">
        <f>'21-22 GE por CLDE'!J18-'GE por CLDE 18-19'!J18</f>
        <v>0</v>
      </c>
      <c r="K18" s="195">
        <f>'21-22 GE por CLDE'!K18-'GE por CLDE 18-19'!K18</f>
        <v>0</v>
      </c>
      <c r="L18" s="195">
        <f>'21-22 GE por CLDE'!L18-'GE por CLDE 18-19'!L18</f>
        <v>0</v>
      </c>
      <c r="M18" s="195">
        <f>'21-22 GE por CLDE'!M18-'GE por CLDE 18-19'!M18</f>
        <v>0</v>
      </c>
      <c r="N18" s="195">
        <f>'21-22 GE por CLDE'!N18-'GE por CLDE 18-19'!N18</f>
        <v>1</v>
      </c>
      <c r="O18" s="195">
        <f>'21-22 GE por CLDE'!O18-'GE por CLDE 18-19'!O18</f>
        <v>1</v>
      </c>
      <c r="P18" s="195">
        <f>'21-22 GE por CLDE'!P18-'GE por CLDE 18-19'!P18</f>
        <v>-1</v>
      </c>
      <c r="Q18" s="195">
        <f>'21-22 GE por CLDE'!Q18-'GE por CLDE 18-19'!Q18</f>
        <v>0</v>
      </c>
      <c r="R18" s="195">
        <f>'21-22 GE por CLDE'!R18-'GE por CLDE 18-19'!R18</f>
        <v>0</v>
      </c>
      <c r="S18" s="195">
        <f>'21-22 GE por CLDE'!S18-'GE por CLDE 18-19'!S18</f>
        <v>0</v>
      </c>
      <c r="T18" s="195">
        <f>'21-22 GE por CLDE'!T18-'GE por CLDE 18-19'!T18</f>
        <v>0</v>
      </c>
      <c r="U18" s="195">
        <f>'21-22 GE por CLDE'!U18-'GE por CLDE 18-19'!U18</f>
        <v>-1</v>
      </c>
      <c r="V18" s="195">
        <f>'21-22 GE por CLDE'!V18-'GE por CLDE 18-19'!V18</f>
        <v>0</v>
      </c>
      <c r="W18" s="195">
        <f>'21-22 GE por CLDE'!W18-'GE por CLDE 18-19'!W18</f>
        <v>0</v>
      </c>
      <c r="X18" s="195">
        <f>'21-22 GE por CLDE'!X18-'GE por CLDE 18-19'!X18</f>
        <v>0</v>
      </c>
      <c r="Y18" s="195">
        <f>'21-22 GE por CLDE'!Y18-'GE por CLDE 18-19'!Y18</f>
        <v>0</v>
      </c>
      <c r="Z18" s="195">
        <f>'21-22 GE por CLDE'!Z18-'GE por CLDE 18-19'!Z18</f>
        <v>0</v>
      </c>
      <c r="AA18" s="195">
        <f>'21-22 GE por CLDE'!AA18-'GE por CLDE 18-19'!AA18</f>
        <v>-6</v>
      </c>
    </row>
    <row r="19" spans="1:27">
      <c r="A19" s="29"/>
      <c r="B19" s="194" t="s">
        <v>36</v>
      </c>
      <c r="C19" s="195">
        <f>'21-22 GE por CLDE'!C19-'GE por CLDE 18-19'!C19</f>
        <v>0</v>
      </c>
      <c r="D19" s="195">
        <f>'21-22 GE por CLDE'!D19-'GE por CLDE 18-19'!D19</f>
        <v>0</v>
      </c>
      <c r="E19" s="195">
        <f>'21-22 GE por CLDE'!E19-'GE por CLDE 18-19'!E19</f>
        <v>0</v>
      </c>
      <c r="F19" s="195">
        <f>'21-22 GE por CLDE'!F19-'GE por CLDE 18-19'!F19</f>
        <v>0</v>
      </c>
      <c r="G19" s="195">
        <f>'21-22 GE por CLDE'!G19-'GE por CLDE 18-19'!G19</f>
        <v>0</v>
      </c>
      <c r="H19" s="195">
        <f>'21-22 GE por CLDE'!H19-'GE por CLDE 18-19'!H19</f>
        <v>0</v>
      </c>
      <c r="I19" s="195">
        <f>'21-22 GE por CLDE'!I19-'GE por CLDE 18-19'!I19</f>
        <v>0</v>
      </c>
      <c r="J19" s="195">
        <f>'21-22 GE por CLDE'!J19-'GE por CLDE 18-19'!J19</f>
        <v>0</v>
      </c>
      <c r="K19" s="195">
        <f>'21-22 GE por CLDE'!K19-'GE por CLDE 18-19'!K19</f>
        <v>0</v>
      </c>
      <c r="L19" s="195">
        <f>'21-22 GE por CLDE'!L19-'GE por CLDE 18-19'!L19</f>
        <v>0</v>
      </c>
      <c r="M19" s="195">
        <f>'21-22 GE por CLDE'!M19-'GE por CLDE 18-19'!M19</f>
        <v>0</v>
      </c>
      <c r="N19" s="195">
        <f>'21-22 GE por CLDE'!N19-'GE por CLDE 18-19'!N19</f>
        <v>0</v>
      </c>
      <c r="O19" s="195">
        <f>'21-22 GE por CLDE'!O19-'GE por CLDE 18-19'!O19</f>
        <v>0</v>
      </c>
      <c r="P19" s="195">
        <f>'21-22 GE por CLDE'!P19-'GE por CLDE 18-19'!P19</f>
        <v>0</v>
      </c>
      <c r="Q19" s="195">
        <f>'21-22 GE por CLDE'!Q19-'GE por CLDE 18-19'!Q19</f>
        <v>0</v>
      </c>
      <c r="R19" s="195">
        <f>'21-22 GE por CLDE'!R19-'GE por CLDE 18-19'!R19</f>
        <v>0</v>
      </c>
      <c r="S19" s="195">
        <f>'21-22 GE por CLDE'!S19-'GE por CLDE 18-19'!S19</f>
        <v>0</v>
      </c>
      <c r="T19" s="195">
        <f>'21-22 GE por CLDE'!T19-'GE por CLDE 18-19'!T19</f>
        <v>0</v>
      </c>
      <c r="U19" s="195">
        <f>'21-22 GE por CLDE'!U19-'GE por CLDE 18-19'!U19</f>
        <v>0</v>
      </c>
      <c r="V19" s="195">
        <f>'21-22 GE por CLDE'!V19-'GE por CLDE 18-19'!V19</f>
        <v>0</v>
      </c>
      <c r="W19" s="195">
        <f>'21-22 GE por CLDE'!W19-'GE por CLDE 18-19'!W19</f>
        <v>0</v>
      </c>
      <c r="X19" s="195">
        <f>'21-22 GE por CLDE'!X19-'GE por CLDE 18-19'!X19</f>
        <v>0</v>
      </c>
      <c r="Y19" s="195">
        <f>'21-22 GE por CLDE'!Y19-'GE por CLDE 18-19'!Y19</f>
        <v>0</v>
      </c>
      <c r="Z19" s="195">
        <f>'21-22 GE por CLDE'!Z19-'GE por CLDE 18-19'!Z19</f>
        <v>0</v>
      </c>
      <c r="AA19" s="195">
        <f>'21-22 GE por CLDE'!AA19-'GE por CLDE 18-19'!AA19</f>
        <v>0</v>
      </c>
    </row>
    <row r="20" spans="1:27">
      <c r="A20" s="29"/>
      <c r="B20" s="194" t="s">
        <v>7</v>
      </c>
      <c r="C20" s="195">
        <f>'21-22 GE por CLDE'!C20-'GE por CLDE 18-19'!C20</f>
        <v>-6</v>
      </c>
      <c r="D20" s="195">
        <f>'21-22 GE por CLDE'!D20-'GE por CLDE 18-19'!D20</f>
        <v>-5</v>
      </c>
      <c r="E20" s="195">
        <f>'21-22 GE por CLDE'!E20-'GE por CLDE 18-19'!E20</f>
        <v>-6</v>
      </c>
      <c r="F20" s="195">
        <f>'21-22 GE por CLDE'!F20-'GE por CLDE 18-19'!F20</f>
        <v>-5</v>
      </c>
      <c r="G20" s="195">
        <f>'21-22 GE por CLDE'!G20-'GE por CLDE 18-19'!G20</f>
        <v>-4</v>
      </c>
      <c r="H20" s="195">
        <f>'21-22 GE por CLDE'!H20-'GE por CLDE 18-19'!H20</f>
        <v>0</v>
      </c>
      <c r="I20" s="195">
        <f>'21-22 GE por CLDE'!I20-'GE por CLDE 18-19'!I20</f>
        <v>-6</v>
      </c>
      <c r="J20" s="195">
        <f>'21-22 GE por CLDE'!J20-'GE por CLDE 18-19'!J20</f>
        <v>-12</v>
      </c>
      <c r="K20" s="195">
        <f>'21-22 GE por CLDE'!K20-'GE por CLDE 18-19'!K20</f>
        <v>-5</v>
      </c>
      <c r="L20" s="195">
        <f>'21-22 GE por CLDE'!L20-'GE por CLDE 18-19'!L20</f>
        <v>-3</v>
      </c>
      <c r="M20" s="195">
        <f>'21-22 GE por CLDE'!M20-'GE por CLDE 18-19'!M20</f>
        <v>-6</v>
      </c>
      <c r="N20" s="195">
        <f>'21-22 GE por CLDE'!N20-'GE por CLDE 18-19'!N20</f>
        <v>-5</v>
      </c>
      <c r="O20" s="195">
        <f>'21-22 GE por CLDE'!O20-'GE por CLDE 18-19'!O20</f>
        <v>-9</v>
      </c>
      <c r="P20" s="195">
        <f>'21-22 GE por CLDE'!P20-'GE por CLDE 18-19'!P20</f>
        <v>1</v>
      </c>
      <c r="Q20" s="195">
        <f>'21-22 GE por CLDE'!Q20-'GE por CLDE 18-19'!Q20</f>
        <v>-17</v>
      </c>
      <c r="R20" s="195">
        <f>'21-22 GE por CLDE'!R20-'GE por CLDE 18-19'!R20</f>
        <v>-5</v>
      </c>
      <c r="S20" s="195">
        <f>'21-22 GE por CLDE'!S20-'GE por CLDE 18-19'!S20</f>
        <v>-8</v>
      </c>
      <c r="T20" s="195">
        <f>'21-22 GE por CLDE'!T20-'GE por CLDE 18-19'!T20</f>
        <v>-6</v>
      </c>
      <c r="U20" s="195">
        <f>'21-22 GE por CLDE'!U20-'GE por CLDE 18-19'!U20</f>
        <v>-8</v>
      </c>
      <c r="V20" s="195">
        <f>'21-22 GE por CLDE'!V20-'GE por CLDE 18-19'!V20</f>
        <v>-5</v>
      </c>
      <c r="W20" s="195">
        <f>'21-22 GE por CLDE'!W20-'GE por CLDE 18-19'!W20</f>
        <v>-1</v>
      </c>
      <c r="X20" s="195">
        <f>'21-22 GE por CLDE'!X20-'GE por CLDE 18-19'!X20</f>
        <v>-7</v>
      </c>
      <c r="Y20" s="195">
        <f>'21-22 GE por CLDE'!Y20-'GE por CLDE 18-19'!Y20</f>
        <v>-1</v>
      </c>
      <c r="Z20" s="195">
        <f>'21-22 GE por CLDE'!Z20-'GE por CLDE 18-19'!Z20</f>
        <v>-10</v>
      </c>
      <c r="AA20" s="195">
        <f>'21-22 GE por CLDE'!AA20-'GE por CLDE 18-19'!AA20</f>
        <v>-139</v>
      </c>
    </row>
    <row r="21" spans="1:27">
      <c r="A21" s="29"/>
      <c r="B21" s="194" t="s">
        <v>89</v>
      </c>
      <c r="C21" s="195">
        <f>'21-22 GE por CLDE'!C21-'GE por CLDE 18-19'!C21</f>
        <v>-5</v>
      </c>
      <c r="D21" s="195">
        <f>'21-22 GE por CLDE'!D21-'GE por CLDE 18-19'!D21</f>
        <v>0</v>
      </c>
      <c r="E21" s="195">
        <f>'21-22 GE por CLDE'!E21-'GE por CLDE 18-19'!E21</f>
        <v>-1</v>
      </c>
      <c r="F21" s="195">
        <f>'21-22 GE por CLDE'!F21-'GE por CLDE 18-19'!F21</f>
        <v>-5</v>
      </c>
      <c r="G21" s="195">
        <f>'21-22 GE por CLDE'!G21-'GE por CLDE 18-19'!G21</f>
        <v>-3</v>
      </c>
      <c r="H21" s="195">
        <f>'21-22 GE por CLDE'!H21-'GE por CLDE 18-19'!H21</f>
        <v>-3</v>
      </c>
      <c r="I21" s="195">
        <f>'21-22 GE por CLDE'!I21-'GE por CLDE 18-19'!I21</f>
        <v>0</v>
      </c>
      <c r="J21" s="195">
        <f>'21-22 GE por CLDE'!J21-'GE por CLDE 18-19'!J21</f>
        <v>-1</v>
      </c>
      <c r="K21" s="195">
        <f>'21-22 GE por CLDE'!K21-'GE por CLDE 18-19'!K21</f>
        <v>0</v>
      </c>
      <c r="L21" s="195">
        <f>'21-22 GE por CLDE'!L21-'GE por CLDE 18-19'!L21</f>
        <v>-3</v>
      </c>
      <c r="M21" s="195">
        <f>'21-22 GE por CLDE'!M21-'GE por CLDE 18-19'!M21</f>
        <v>-4</v>
      </c>
      <c r="N21" s="195">
        <f>'21-22 GE por CLDE'!N21-'GE por CLDE 18-19'!N21</f>
        <v>-4</v>
      </c>
      <c r="O21" s="195">
        <f>'21-22 GE por CLDE'!O21-'GE por CLDE 18-19'!O21</f>
        <v>-2</v>
      </c>
      <c r="P21" s="195">
        <f>'21-22 GE por CLDE'!P21-'GE por CLDE 18-19'!P21</f>
        <v>-3</v>
      </c>
      <c r="Q21" s="195">
        <f>'21-22 GE por CLDE'!Q21-'GE por CLDE 18-19'!Q21</f>
        <v>-2</v>
      </c>
      <c r="R21" s="195">
        <f>'21-22 GE por CLDE'!R21-'GE por CLDE 18-19'!R21</f>
        <v>0</v>
      </c>
      <c r="S21" s="195">
        <f>'21-22 GE por CLDE'!S21-'GE por CLDE 18-19'!S21</f>
        <v>-6</v>
      </c>
      <c r="T21" s="195">
        <f>'21-22 GE por CLDE'!T21-'GE por CLDE 18-19'!T21</f>
        <v>-2</v>
      </c>
      <c r="U21" s="195">
        <f>'21-22 GE por CLDE'!U21-'GE por CLDE 18-19'!U21</f>
        <v>-6</v>
      </c>
      <c r="V21" s="195">
        <f>'21-22 GE por CLDE'!V21-'GE por CLDE 18-19'!V21</f>
        <v>-3</v>
      </c>
      <c r="W21" s="195">
        <f>'21-22 GE por CLDE'!W21-'GE por CLDE 18-19'!W21</f>
        <v>1</v>
      </c>
      <c r="X21" s="195">
        <f>'21-22 GE por CLDE'!X21-'GE por CLDE 18-19'!X21</f>
        <v>-2</v>
      </c>
      <c r="Y21" s="195">
        <f>'21-22 GE por CLDE'!Y21-'GE por CLDE 18-19'!Y21</f>
        <v>-1</v>
      </c>
      <c r="Z21" s="195">
        <f>'21-22 GE por CLDE'!Z21-'GE por CLDE 18-19'!Z21</f>
        <v>-4</v>
      </c>
      <c r="AA21" s="195">
        <f>'21-22 GE por CLDE'!AA21-'GE por CLDE 18-19'!AA21</f>
        <v>-59</v>
      </c>
    </row>
    <row r="22" spans="1:27">
      <c r="A22" s="29"/>
      <c r="B22" s="194" t="s">
        <v>38</v>
      </c>
      <c r="C22" s="195">
        <f>'21-22 GE por CLDE'!C22-'GE por CLDE 18-19'!C22</f>
        <v>0</v>
      </c>
      <c r="D22" s="195">
        <f>'21-22 GE por CLDE'!D22-'GE por CLDE 18-19'!D22</f>
        <v>0</v>
      </c>
      <c r="E22" s="195">
        <f>'21-22 GE por CLDE'!E22-'GE por CLDE 18-19'!E22</f>
        <v>0</v>
      </c>
      <c r="F22" s="195">
        <f>'21-22 GE por CLDE'!F22-'GE por CLDE 18-19'!F22</f>
        <v>0</v>
      </c>
      <c r="G22" s="195">
        <f>'21-22 GE por CLDE'!G22-'GE por CLDE 18-19'!G22</f>
        <v>0</v>
      </c>
      <c r="H22" s="195">
        <f>'21-22 GE por CLDE'!H22-'GE por CLDE 18-19'!H22</f>
        <v>0</v>
      </c>
      <c r="I22" s="195">
        <f>'21-22 GE por CLDE'!I22-'GE por CLDE 18-19'!I22</f>
        <v>0</v>
      </c>
      <c r="J22" s="195">
        <f>'21-22 GE por CLDE'!J22-'GE por CLDE 18-19'!J22</f>
        <v>0</v>
      </c>
      <c r="K22" s="195">
        <f>'21-22 GE por CLDE'!K22-'GE por CLDE 18-19'!K22</f>
        <v>0</v>
      </c>
      <c r="L22" s="195">
        <f>'21-22 GE por CLDE'!L22-'GE por CLDE 18-19'!L22</f>
        <v>0</v>
      </c>
      <c r="M22" s="195">
        <f>'21-22 GE por CLDE'!M22-'GE por CLDE 18-19'!M22</f>
        <v>0</v>
      </c>
      <c r="N22" s="195">
        <f>'21-22 GE por CLDE'!N22-'GE por CLDE 18-19'!N22</f>
        <v>0</v>
      </c>
      <c r="O22" s="195">
        <f>'21-22 GE por CLDE'!O22-'GE por CLDE 18-19'!O22</f>
        <v>0</v>
      </c>
      <c r="P22" s="195">
        <f>'21-22 GE por CLDE'!P22-'GE por CLDE 18-19'!P22</f>
        <v>0</v>
      </c>
      <c r="Q22" s="195">
        <f>'21-22 GE por CLDE'!Q22-'GE por CLDE 18-19'!Q22</f>
        <v>0</v>
      </c>
      <c r="R22" s="195">
        <f>'21-22 GE por CLDE'!R22-'GE por CLDE 18-19'!R22</f>
        <v>-1</v>
      </c>
      <c r="S22" s="195">
        <f>'21-22 GE por CLDE'!S22-'GE por CLDE 18-19'!S22</f>
        <v>0</v>
      </c>
      <c r="T22" s="195">
        <f>'21-22 GE por CLDE'!T22-'GE por CLDE 18-19'!T22</f>
        <v>-3</v>
      </c>
      <c r="U22" s="195">
        <f>'21-22 GE por CLDE'!U22-'GE por CLDE 18-19'!U22</f>
        <v>1</v>
      </c>
      <c r="V22" s="195">
        <f>'21-22 GE por CLDE'!V22-'GE por CLDE 18-19'!V22</f>
        <v>0</v>
      </c>
      <c r="W22" s="195">
        <f>'21-22 GE por CLDE'!W22-'GE por CLDE 18-19'!W22</f>
        <v>0</v>
      </c>
      <c r="X22" s="195">
        <f>'21-22 GE por CLDE'!X22-'GE por CLDE 18-19'!X22</f>
        <v>0</v>
      </c>
      <c r="Y22" s="195">
        <f>'21-22 GE por CLDE'!Y22-'GE por CLDE 18-19'!Y22</f>
        <v>0</v>
      </c>
      <c r="Z22" s="195">
        <f>'21-22 GE por CLDE'!Z22-'GE por CLDE 18-19'!Z22</f>
        <v>0</v>
      </c>
      <c r="AA22" s="195">
        <f>'21-22 GE por CLDE'!AA22-'GE por CLDE 18-19'!AA22</f>
        <v>-3</v>
      </c>
    </row>
    <row r="23" spans="1:27">
      <c r="A23" s="29"/>
      <c r="B23" s="194" t="s">
        <v>24</v>
      </c>
      <c r="C23" s="195">
        <f>'21-22 GE por CLDE'!C23-'GE por CLDE 18-19'!C23</f>
        <v>-2</v>
      </c>
      <c r="D23" s="195">
        <f>'21-22 GE por CLDE'!D23-'GE por CLDE 18-19'!D23</f>
        <v>0</v>
      </c>
      <c r="E23" s="195">
        <f>'21-22 GE por CLDE'!E23-'GE por CLDE 18-19'!E23</f>
        <v>0</v>
      </c>
      <c r="F23" s="195">
        <f>'21-22 GE por CLDE'!F23-'GE por CLDE 18-19'!F23</f>
        <v>0</v>
      </c>
      <c r="G23" s="195">
        <f>'21-22 GE por CLDE'!G23-'GE por CLDE 18-19'!G23</f>
        <v>-4</v>
      </c>
      <c r="H23" s="195">
        <f>'21-22 GE por CLDE'!H23-'GE por CLDE 18-19'!H23</f>
        <v>1</v>
      </c>
      <c r="I23" s="195">
        <f>'21-22 GE por CLDE'!I23-'GE por CLDE 18-19'!I23</f>
        <v>0</v>
      </c>
      <c r="J23" s="195">
        <f>'21-22 GE por CLDE'!J23-'GE por CLDE 18-19'!J23</f>
        <v>-3</v>
      </c>
      <c r="K23" s="195">
        <f>'21-22 GE por CLDE'!K23-'GE por CLDE 18-19'!K23</f>
        <v>0</v>
      </c>
      <c r="L23" s="195">
        <f>'21-22 GE por CLDE'!L23-'GE por CLDE 18-19'!L23</f>
        <v>-1</v>
      </c>
      <c r="M23" s="195">
        <f>'21-22 GE por CLDE'!M23-'GE por CLDE 18-19'!M23</f>
        <v>-2</v>
      </c>
      <c r="N23" s="195">
        <f>'21-22 GE por CLDE'!N23-'GE por CLDE 18-19'!N23</f>
        <v>0</v>
      </c>
      <c r="O23" s="195">
        <f>'21-22 GE por CLDE'!O23-'GE por CLDE 18-19'!O23</f>
        <v>2</v>
      </c>
      <c r="P23" s="195">
        <f>'21-22 GE por CLDE'!P23-'GE por CLDE 18-19'!P23</f>
        <v>0</v>
      </c>
      <c r="Q23" s="195">
        <f>'21-22 GE por CLDE'!Q23-'GE por CLDE 18-19'!Q23</f>
        <v>0</v>
      </c>
      <c r="R23" s="195">
        <f>'21-22 GE por CLDE'!R23-'GE por CLDE 18-19'!R23</f>
        <v>-2</v>
      </c>
      <c r="S23" s="195">
        <f>'21-22 GE por CLDE'!S23-'GE por CLDE 18-19'!S23</f>
        <v>0</v>
      </c>
      <c r="T23" s="195">
        <f>'21-22 GE por CLDE'!T23-'GE por CLDE 18-19'!T23</f>
        <v>0</v>
      </c>
      <c r="U23" s="195">
        <f>'21-22 GE por CLDE'!U23-'GE por CLDE 18-19'!U23</f>
        <v>-4</v>
      </c>
      <c r="V23" s="195">
        <f>'21-22 GE por CLDE'!V23-'GE por CLDE 18-19'!V23</f>
        <v>-1</v>
      </c>
      <c r="W23" s="195">
        <f>'21-22 GE por CLDE'!W23-'GE por CLDE 18-19'!W23</f>
        <v>0</v>
      </c>
      <c r="X23" s="195">
        <f>'21-22 GE por CLDE'!X23-'GE por CLDE 18-19'!X23</f>
        <v>0</v>
      </c>
      <c r="Y23" s="195">
        <f>'21-22 GE por CLDE'!Y23-'GE por CLDE 18-19'!Y23</f>
        <v>1</v>
      </c>
      <c r="Z23" s="195">
        <f>'21-22 GE por CLDE'!Z23-'GE por CLDE 18-19'!Z23</f>
        <v>1</v>
      </c>
      <c r="AA23" s="195">
        <f>'21-22 GE por CLDE'!AA23-'GE por CLDE 18-19'!AA23</f>
        <v>-14</v>
      </c>
    </row>
    <row r="24" spans="1:27">
      <c r="A24" s="29"/>
      <c r="B24" s="194" t="s">
        <v>39</v>
      </c>
      <c r="C24" s="195">
        <f>'21-22 GE por CLDE'!C24-'GE por CLDE 18-19'!C24</f>
        <v>0</v>
      </c>
      <c r="D24" s="195">
        <f>'21-22 GE por CLDE'!D24-'GE por CLDE 18-19'!D24</f>
        <v>0</v>
      </c>
      <c r="E24" s="195">
        <f>'21-22 GE por CLDE'!E24-'GE por CLDE 18-19'!E24</f>
        <v>0</v>
      </c>
      <c r="F24" s="195">
        <f>'21-22 GE por CLDE'!F24-'GE por CLDE 18-19'!F24</f>
        <v>-2</v>
      </c>
      <c r="G24" s="195">
        <f>'21-22 GE por CLDE'!G24-'GE por CLDE 18-19'!G24</f>
        <v>0</v>
      </c>
      <c r="H24" s="195">
        <f>'21-22 GE por CLDE'!H24-'GE por CLDE 18-19'!H24</f>
        <v>0</v>
      </c>
      <c r="I24" s="195">
        <f>'21-22 GE por CLDE'!I24-'GE por CLDE 18-19'!I24</f>
        <v>0</v>
      </c>
      <c r="J24" s="195">
        <f>'21-22 GE por CLDE'!J24-'GE por CLDE 18-19'!J24</f>
        <v>0</v>
      </c>
      <c r="K24" s="195">
        <f>'21-22 GE por CLDE'!K24-'GE por CLDE 18-19'!K24</f>
        <v>0</v>
      </c>
      <c r="L24" s="195">
        <f>'21-22 GE por CLDE'!L24-'GE por CLDE 18-19'!L24</f>
        <v>0</v>
      </c>
      <c r="M24" s="195">
        <f>'21-22 GE por CLDE'!M24-'GE por CLDE 18-19'!M24</f>
        <v>0</v>
      </c>
      <c r="N24" s="195">
        <f>'21-22 GE por CLDE'!N24-'GE por CLDE 18-19'!N24</f>
        <v>0</v>
      </c>
      <c r="O24" s="195">
        <f>'21-22 GE por CLDE'!O24-'GE por CLDE 18-19'!O24</f>
        <v>0</v>
      </c>
      <c r="P24" s="195">
        <f>'21-22 GE por CLDE'!P24-'GE por CLDE 18-19'!P24</f>
        <v>0</v>
      </c>
      <c r="Q24" s="195">
        <f>'21-22 GE por CLDE'!Q24-'GE por CLDE 18-19'!Q24</f>
        <v>1</v>
      </c>
      <c r="R24" s="195">
        <f>'21-22 GE por CLDE'!R24-'GE por CLDE 18-19'!R24</f>
        <v>0</v>
      </c>
      <c r="S24" s="195">
        <f>'21-22 GE por CLDE'!S24-'GE por CLDE 18-19'!S24</f>
        <v>0</v>
      </c>
      <c r="T24" s="195">
        <f>'21-22 GE por CLDE'!T24-'GE por CLDE 18-19'!T24</f>
        <v>0</v>
      </c>
      <c r="U24" s="195">
        <f>'21-22 GE por CLDE'!U24-'GE por CLDE 18-19'!U24</f>
        <v>0</v>
      </c>
      <c r="V24" s="195">
        <f>'21-22 GE por CLDE'!V24-'GE por CLDE 18-19'!V24</f>
        <v>0</v>
      </c>
      <c r="W24" s="195">
        <f>'21-22 GE por CLDE'!W24-'GE por CLDE 18-19'!W24</f>
        <v>0</v>
      </c>
      <c r="X24" s="195">
        <f>'21-22 GE por CLDE'!X24-'GE por CLDE 18-19'!X24</f>
        <v>0</v>
      </c>
      <c r="Y24" s="195">
        <f>'21-22 GE por CLDE'!Y24-'GE por CLDE 18-19'!Y24</f>
        <v>0</v>
      </c>
      <c r="Z24" s="195">
        <f>'21-22 GE por CLDE'!Z24-'GE por CLDE 18-19'!Z24</f>
        <v>0</v>
      </c>
      <c r="AA24" s="195">
        <f>'21-22 GE por CLDE'!AA24-'GE por CLDE 18-19'!AA24</f>
        <v>-1</v>
      </c>
    </row>
    <row r="25" spans="1:27">
      <c r="A25" s="29"/>
      <c r="B25" s="194" t="s">
        <v>94</v>
      </c>
      <c r="C25" s="195">
        <f>'21-22 GE por CLDE'!C25-'GE por CLDE 18-19'!C25</f>
        <v>0</v>
      </c>
      <c r="D25" s="195">
        <f>'21-22 GE por CLDE'!D25-'GE por CLDE 18-19'!D25</f>
        <v>0</v>
      </c>
      <c r="E25" s="195">
        <f>'21-22 GE por CLDE'!E25-'GE por CLDE 18-19'!E25</f>
        <v>0</v>
      </c>
      <c r="F25" s="195">
        <f>'21-22 GE por CLDE'!F25-'GE por CLDE 18-19'!F25</f>
        <v>0</v>
      </c>
      <c r="G25" s="195">
        <f>'21-22 GE por CLDE'!G25-'GE por CLDE 18-19'!G25</f>
        <v>-1</v>
      </c>
      <c r="H25" s="195">
        <f>'21-22 GE por CLDE'!H25-'GE por CLDE 18-19'!H25</f>
        <v>0</v>
      </c>
      <c r="I25" s="195">
        <f>'21-22 GE por CLDE'!I25-'GE por CLDE 18-19'!I25</f>
        <v>0</v>
      </c>
      <c r="J25" s="195">
        <f>'21-22 GE por CLDE'!J25-'GE por CLDE 18-19'!J25</f>
        <v>0</v>
      </c>
      <c r="K25" s="195">
        <f>'21-22 GE por CLDE'!K25-'GE por CLDE 18-19'!K25</f>
        <v>0</v>
      </c>
      <c r="L25" s="195">
        <f>'21-22 GE por CLDE'!L25-'GE por CLDE 18-19'!L25</f>
        <v>0</v>
      </c>
      <c r="M25" s="195">
        <f>'21-22 GE por CLDE'!M25-'GE por CLDE 18-19'!M25</f>
        <v>0</v>
      </c>
      <c r="N25" s="195">
        <f>'21-22 GE por CLDE'!N25-'GE por CLDE 18-19'!N25</f>
        <v>0</v>
      </c>
      <c r="O25" s="195">
        <f>'21-22 GE por CLDE'!O25-'GE por CLDE 18-19'!O25</f>
        <v>0</v>
      </c>
      <c r="P25" s="195">
        <f>'21-22 GE por CLDE'!P25-'GE por CLDE 18-19'!P25</f>
        <v>0</v>
      </c>
      <c r="Q25" s="195">
        <f>'21-22 GE por CLDE'!Q25-'GE por CLDE 18-19'!Q25</f>
        <v>0</v>
      </c>
      <c r="R25" s="195">
        <f>'21-22 GE por CLDE'!R25-'GE por CLDE 18-19'!R25</f>
        <v>0</v>
      </c>
      <c r="S25" s="195">
        <f>'21-22 GE por CLDE'!S25-'GE por CLDE 18-19'!S25</f>
        <v>0</v>
      </c>
      <c r="T25" s="195">
        <f>'21-22 GE por CLDE'!T25-'GE por CLDE 18-19'!T25</f>
        <v>0</v>
      </c>
      <c r="U25" s="195">
        <f>'21-22 GE por CLDE'!U25-'GE por CLDE 18-19'!U25</f>
        <v>0</v>
      </c>
      <c r="V25" s="195">
        <f>'21-22 GE por CLDE'!V25-'GE por CLDE 18-19'!V25</f>
        <v>0</v>
      </c>
      <c r="W25" s="195">
        <f>'21-22 GE por CLDE'!W25-'GE por CLDE 18-19'!W25</f>
        <v>0</v>
      </c>
      <c r="X25" s="195">
        <f>'21-22 GE por CLDE'!X25-'GE por CLDE 18-19'!X25</f>
        <v>0</v>
      </c>
      <c r="Y25" s="195">
        <f>'21-22 GE por CLDE'!Y25-'GE por CLDE 18-19'!Y25</f>
        <v>0</v>
      </c>
      <c r="Z25" s="195">
        <f>'21-22 GE por CLDE'!Z25-'GE por CLDE 18-19'!Z25</f>
        <v>0</v>
      </c>
      <c r="AA25" s="195">
        <f>'21-22 GE por CLDE'!AA25-'GE por CLDE 18-19'!AA25</f>
        <v>-1</v>
      </c>
    </row>
    <row r="26" spans="1:27">
      <c r="A26" s="29"/>
      <c r="B26" s="194" t="s">
        <v>33</v>
      </c>
      <c r="C26" s="195">
        <f>'21-22 GE por CLDE'!C26-'GE por CLDE 18-19'!C26</f>
        <v>0</v>
      </c>
      <c r="D26" s="195">
        <f>'21-22 GE por CLDE'!D26-'GE por CLDE 18-19'!D26</f>
        <v>0</v>
      </c>
      <c r="E26" s="195">
        <f>'21-22 GE por CLDE'!E26-'GE por CLDE 18-19'!E26</f>
        <v>0</v>
      </c>
      <c r="F26" s="195">
        <f>'21-22 GE por CLDE'!F26-'GE por CLDE 18-19'!F26</f>
        <v>-3</v>
      </c>
      <c r="G26" s="195">
        <f>'21-22 GE por CLDE'!G26-'GE por CLDE 18-19'!G26</f>
        <v>0</v>
      </c>
      <c r="H26" s="195">
        <f>'21-22 GE por CLDE'!H26-'GE por CLDE 18-19'!H26</f>
        <v>0</v>
      </c>
      <c r="I26" s="195">
        <f>'21-22 GE por CLDE'!I26-'GE por CLDE 18-19'!I26</f>
        <v>0</v>
      </c>
      <c r="J26" s="195">
        <f>'21-22 GE por CLDE'!J26-'GE por CLDE 18-19'!J26</f>
        <v>0</v>
      </c>
      <c r="K26" s="195">
        <f>'21-22 GE por CLDE'!K26-'GE por CLDE 18-19'!K26</f>
        <v>0</v>
      </c>
      <c r="L26" s="195">
        <f>'21-22 GE por CLDE'!L26-'GE por CLDE 18-19'!L26</f>
        <v>0</v>
      </c>
      <c r="M26" s="195">
        <f>'21-22 GE por CLDE'!M26-'GE por CLDE 18-19'!M26</f>
        <v>1</v>
      </c>
      <c r="N26" s="195">
        <f>'21-22 GE por CLDE'!N26-'GE por CLDE 18-19'!N26</f>
        <v>0</v>
      </c>
      <c r="O26" s="195">
        <f>'21-22 GE por CLDE'!O26-'GE por CLDE 18-19'!O26</f>
        <v>0</v>
      </c>
      <c r="P26" s="195">
        <f>'21-22 GE por CLDE'!P26-'GE por CLDE 18-19'!P26</f>
        <v>0</v>
      </c>
      <c r="Q26" s="195">
        <f>'21-22 GE por CLDE'!Q26-'GE por CLDE 18-19'!Q26</f>
        <v>0</v>
      </c>
      <c r="R26" s="195">
        <f>'21-22 GE por CLDE'!R26-'GE por CLDE 18-19'!R26</f>
        <v>-4</v>
      </c>
      <c r="S26" s="195">
        <f>'21-22 GE por CLDE'!S26-'GE por CLDE 18-19'!S26</f>
        <v>-1</v>
      </c>
      <c r="T26" s="195">
        <f>'21-22 GE por CLDE'!T26-'GE por CLDE 18-19'!T26</f>
        <v>0</v>
      </c>
      <c r="U26" s="195">
        <f>'21-22 GE por CLDE'!U26-'GE por CLDE 18-19'!U26</f>
        <v>-2</v>
      </c>
      <c r="V26" s="195">
        <f>'21-22 GE por CLDE'!V26-'GE por CLDE 18-19'!V26</f>
        <v>0</v>
      </c>
      <c r="W26" s="195">
        <f>'21-22 GE por CLDE'!W26-'GE por CLDE 18-19'!W26</f>
        <v>0</v>
      </c>
      <c r="X26" s="195">
        <f>'21-22 GE por CLDE'!X26-'GE por CLDE 18-19'!X26</f>
        <v>-2</v>
      </c>
      <c r="Y26" s="195">
        <f>'21-22 GE por CLDE'!Y26-'GE por CLDE 18-19'!Y26</f>
        <v>-1</v>
      </c>
      <c r="Z26" s="195">
        <f>'21-22 GE por CLDE'!Z26-'GE por CLDE 18-19'!Z26</f>
        <v>1</v>
      </c>
      <c r="AA26" s="195">
        <f>'21-22 GE por CLDE'!AA26-'GE por CLDE 18-19'!AA26</f>
        <v>-11</v>
      </c>
    </row>
    <row r="27" spans="1:27">
      <c r="A27" s="29"/>
      <c r="B27" s="194" t="s">
        <v>42</v>
      </c>
      <c r="C27" s="195">
        <f>'21-22 GE por CLDE'!C27-'GE por CLDE 18-19'!C27</f>
        <v>0</v>
      </c>
      <c r="D27" s="195">
        <f>'21-22 GE por CLDE'!D27-'GE por CLDE 18-19'!D27</f>
        <v>0</v>
      </c>
      <c r="E27" s="195">
        <f>'21-22 GE por CLDE'!E27-'GE por CLDE 18-19'!E27</f>
        <v>0</v>
      </c>
      <c r="F27" s="195">
        <f>'21-22 GE por CLDE'!F27-'GE por CLDE 18-19'!F27</f>
        <v>0</v>
      </c>
      <c r="G27" s="195">
        <f>'21-22 GE por CLDE'!G27-'GE por CLDE 18-19'!G27</f>
        <v>0</v>
      </c>
      <c r="H27" s="195">
        <f>'21-22 GE por CLDE'!H27-'GE por CLDE 18-19'!H27</f>
        <v>0</v>
      </c>
      <c r="I27" s="195">
        <f>'21-22 GE por CLDE'!I27-'GE por CLDE 18-19'!I27</f>
        <v>0</v>
      </c>
      <c r="J27" s="195">
        <f>'21-22 GE por CLDE'!J27-'GE por CLDE 18-19'!J27</f>
        <v>0</v>
      </c>
      <c r="K27" s="195">
        <f>'21-22 GE por CLDE'!K27-'GE por CLDE 18-19'!K27</f>
        <v>0</v>
      </c>
      <c r="L27" s="195">
        <f>'21-22 GE por CLDE'!L27-'GE por CLDE 18-19'!L27</f>
        <v>0</v>
      </c>
      <c r="M27" s="195">
        <f>'21-22 GE por CLDE'!M27-'GE por CLDE 18-19'!M27</f>
        <v>0</v>
      </c>
      <c r="N27" s="195">
        <f>'21-22 GE por CLDE'!N27-'GE por CLDE 18-19'!N27</f>
        <v>0</v>
      </c>
      <c r="O27" s="195">
        <f>'21-22 GE por CLDE'!O27-'GE por CLDE 18-19'!O27</f>
        <v>0</v>
      </c>
      <c r="P27" s="195">
        <f>'21-22 GE por CLDE'!P27-'GE por CLDE 18-19'!P27</f>
        <v>0</v>
      </c>
      <c r="Q27" s="195">
        <f>'21-22 GE por CLDE'!Q27-'GE por CLDE 18-19'!Q27</f>
        <v>0</v>
      </c>
      <c r="R27" s="195">
        <f>'21-22 GE por CLDE'!R27-'GE por CLDE 18-19'!R27</f>
        <v>0</v>
      </c>
      <c r="S27" s="195">
        <f>'21-22 GE por CLDE'!S27-'GE por CLDE 18-19'!S27</f>
        <v>0</v>
      </c>
      <c r="T27" s="195">
        <f>'21-22 GE por CLDE'!T27-'GE por CLDE 18-19'!T27</f>
        <v>0</v>
      </c>
      <c r="U27" s="195">
        <f>'21-22 GE por CLDE'!U27-'GE por CLDE 18-19'!U27</f>
        <v>-1</v>
      </c>
      <c r="V27" s="195">
        <f>'21-22 GE por CLDE'!V27-'GE por CLDE 18-19'!V27</f>
        <v>0</v>
      </c>
      <c r="W27" s="195">
        <f>'21-22 GE por CLDE'!W27-'GE por CLDE 18-19'!W27</f>
        <v>0</v>
      </c>
      <c r="X27" s="195">
        <f>'21-22 GE por CLDE'!X27-'GE por CLDE 18-19'!X27</f>
        <v>0</v>
      </c>
      <c r="Y27" s="195">
        <f>'21-22 GE por CLDE'!Y27-'GE por CLDE 18-19'!Y27</f>
        <v>0</v>
      </c>
      <c r="Z27" s="195">
        <f>'21-22 GE por CLDE'!Z27-'GE por CLDE 18-19'!Z27</f>
        <v>-1</v>
      </c>
      <c r="AA27" s="195">
        <f>'21-22 GE por CLDE'!AA27-'GE por CLDE 18-19'!AA27</f>
        <v>-2</v>
      </c>
    </row>
    <row r="28" spans="1:27">
      <c r="A28" s="29"/>
      <c r="B28" s="194" t="s">
        <v>20</v>
      </c>
      <c r="C28" s="195">
        <f>'21-22 GE por CLDE'!C28-'GE por CLDE 18-19'!C28</f>
        <v>0</v>
      </c>
      <c r="D28" s="195">
        <f>'21-22 GE por CLDE'!D28-'GE por CLDE 18-19'!D28</f>
        <v>0</v>
      </c>
      <c r="E28" s="195">
        <f>'21-22 GE por CLDE'!E28-'GE por CLDE 18-19'!E28</f>
        <v>0</v>
      </c>
      <c r="F28" s="195">
        <f>'21-22 GE por CLDE'!F28-'GE por CLDE 18-19'!F28</f>
        <v>-1</v>
      </c>
      <c r="G28" s="195">
        <f>'21-22 GE por CLDE'!G28-'GE por CLDE 18-19'!G28</f>
        <v>0</v>
      </c>
      <c r="H28" s="195">
        <f>'21-22 GE por CLDE'!H28-'GE por CLDE 18-19'!H28</f>
        <v>1</v>
      </c>
      <c r="I28" s="195">
        <f>'21-22 GE por CLDE'!I28-'GE por CLDE 18-19'!I28</f>
        <v>0</v>
      </c>
      <c r="J28" s="195">
        <f>'21-22 GE por CLDE'!J28-'GE por CLDE 18-19'!J28</f>
        <v>1</v>
      </c>
      <c r="K28" s="195">
        <f>'21-22 GE por CLDE'!K28-'GE por CLDE 18-19'!K28</f>
        <v>-3</v>
      </c>
      <c r="L28" s="195">
        <f>'21-22 GE por CLDE'!L28-'GE por CLDE 18-19'!L28</f>
        <v>-1</v>
      </c>
      <c r="M28" s="195">
        <f>'21-22 GE por CLDE'!M28-'GE por CLDE 18-19'!M28</f>
        <v>-7</v>
      </c>
      <c r="N28" s="195">
        <f>'21-22 GE por CLDE'!N28-'GE por CLDE 18-19'!N28</f>
        <v>0</v>
      </c>
      <c r="O28" s="195">
        <f>'21-22 GE por CLDE'!O28-'GE por CLDE 18-19'!O28</f>
        <v>0</v>
      </c>
      <c r="P28" s="195">
        <f>'21-22 GE por CLDE'!P28-'GE por CLDE 18-19'!P28</f>
        <v>-1</v>
      </c>
      <c r="Q28" s="195">
        <f>'21-22 GE por CLDE'!Q28-'GE por CLDE 18-19'!Q28</f>
        <v>1</v>
      </c>
      <c r="R28" s="195">
        <f>'21-22 GE por CLDE'!R28-'GE por CLDE 18-19'!R28</f>
        <v>0</v>
      </c>
      <c r="S28" s="195">
        <f>'21-22 GE por CLDE'!S28-'GE por CLDE 18-19'!S28</f>
        <v>2</v>
      </c>
      <c r="T28" s="195">
        <f>'21-22 GE por CLDE'!T28-'GE por CLDE 18-19'!T28</f>
        <v>2</v>
      </c>
      <c r="U28" s="195">
        <f>'21-22 GE por CLDE'!U28-'GE por CLDE 18-19'!U28</f>
        <v>-8</v>
      </c>
      <c r="V28" s="195">
        <f>'21-22 GE por CLDE'!V28-'GE por CLDE 18-19'!V28</f>
        <v>-1</v>
      </c>
      <c r="W28" s="195">
        <f>'21-22 GE por CLDE'!W28-'GE por CLDE 18-19'!W28</f>
        <v>2</v>
      </c>
      <c r="X28" s="195">
        <f>'21-22 GE por CLDE'!X28-'GE por CLDE 18-19'!X28</f>
        <v>0</v>
      </c>
      <c r="Y28" s="195">
        <f>'21-22 GE por CLDE'!Y28-'GE por CLDE 18-19'!Y28</f>
        <v>-3</v>
      </c>
      <c r="Z28" s="195">
        <f>'21-22 GE por CLDE'!Z28-'GE por CLDE 18-19'!Z28</f>
        <v>1</v>
      </c>
      <c r="AA28" s="195">
        <f>'21-22 GE por CLDE'!AA28-'GE por CLDE 18-19'!AA28</f>
        <v>-15</v>
      </c>
    </row>
    <row r="29" spans="1:27">
      <c r="A29" s="29"/>
      <c r="B29" s="194" t="s">
        <v>11</v>
      </c>
      <c r="C29" s="195">
        <f>'21-22 GE por CLDE'!C29-'GE por CLDE 18-19'!C29</f>
        <v>-12</v>
      </c>
      <c r="D29" s="195">
        <f>'21-22 GE por CLDE'!D29-'GE por CLDE 18-19'!D29</f>
        <v>-2</v>
      </c>
      <c r="E29" s="195">
        <f>'21-22 GE por CLDE'!E29-'GE por CLDE 18-19'!E29</f>
        <v>-1</v>
      </c>
      <c r="F29" s="195">
        <f>'21-22 GE por CLDE'!F29-'GE por CLDE 18-19'!F29</f>
        <v>-21</v>
      </c>
      <c r="G29" s="195">
        <f>'21-22 GE por CLDE'!G29-'GE por CLDE 18-19'!G29</f>
        <v>-9</v>
      </c>
      <c r="H29" s="195">
        <f>'21-22 GE por CLDE'!H29-'GE por CLDE 18-19'!H29</f>
        <v>-2</v>
      </c>
      <c r="I29" s="195">
        <f>'21-22 GE por CLDE'!I29-'GE por CLDE 18-19'!I29</f>
        <v>-2</v>
      </c>
      <c r="J29" s="195">
        <f>'21-22 GE por CLDE'!J29-'GE por CLDE 18-19'!J29</f>
        <v>-7</v>
      </c>
      <c r="K29" s="195">
        <f>'21-22 GE por CLDE'!K29-'GE por CLDE 18-19'!K29</f>
        <v>-3</v>
      </c>
      <c r="L29" s="195">
        <f>'21-22 GE por CLDE'!L29-'GE por CLDE 18-19'!L29</f>
        <v>-5</v>
      </c>
      <c r="M29" s="195">
        <f>'21-22 GE por CLDE'!M29-'GE por CLDE 18-19'!M29</f>
        <v>-1</v>
      </c>
      <c r="N29" s="195">
        <f>'21-22 GE por CLDE'!N29-'GE por CLDE 18-19'!N29</f>
        <v>0</v>
      </c>
      <c r="O29" s="195">
        <f>'21-22 GE por CLDE'!O29-'GE por CLDE 18-19'!O29</f>
        <v>-5</v>
      </c>
      <c r="P29" s="195">
        <f>'21-22 GE por CLDE'!P29-'GE por CLDE 18-19'!P29</f>
        <v>2</v>
      </c>
      <c r="Q29" s="195">
        <f>'21-22 GE por CLDE'!Q29-'GE por CLDE 18-19'!Q29</f>
        <v>-5</v>
      </c>
      <c r="R29" s="195">
        <f>'21-22 GE por CLDE'!R29-'GE por CLDE 18-19'!R29</f>
        <v>-5</v>
      </c>
      <c r="S29" s="195">
        <f>'21-22 GE por CLDE'!S29-'GE por CLDE 18-19'!S29</f>
        <v>-1</v>
      </c>
      <c r="T29" s="195">
        <f>'21-22 GE por CLDE'!T29-'GE por CLDE 18-19'!T29</f>
        <v>-1</v>
      </c>
      <c r="U29" s="195">
        <f>'21-22 GE por CLDE'!U29-'GE por CLDE 18-19'!U29</f>
        <v>-3</v>
      </c>
      <c r="V29" s="195">
        <f>'21-22 GE por CLDE'!V29-'GE por CLDE 18-19'!V29</f>
        <v>2</v>
      </c>
      <c r="W29" s="195">
        <f>'21-22 GE por CLDE'!W29-'GE por CLDE 18-19'!W29</f>
        <v>-4</v>
      </c>
      <c r="X29" s="195">
        <f>'21-22 GE por CLDE'!X29-'GE por CLDE 18-19'!X29</f>
        <v>-4</v>
      </c>
      <c r="Y29" s="195">
        <f>'21-22 GE por CLDE'!Y29-'GE por CLDE 18-19'!Y29</f>
        <v>-1</v>
      </c>
      <c r="Z29" s="195">
        <f>'21-22 GE por CLDE'!Z29-'GE por CLDE 18-19'!Z29</f>
        <v>-7</v>
      </c>
      <c r="AA29" s="195">
        <f>'21-22 GE por CLDE'!AA29-'GE por CLDE 18-19'!AA29</f>
        <v>-97</v>
      </c>
    </row>
    <row r="30" spans="1:27">
      <c r="A30" s="29"/>
      <c r="B30" s="194" t="s">
        <v>27</v>
      </c>
      <c r="C30" s="195">
        <f>'21-22 GE por CLDE'!C30-'GE por CLDE 18-19'!C30</f>
        <v>-3</v>
      </c>
      <c r="D30" s="195">
        <f>'21-22 GE por CLDE'!D30-'GE por CLDE 18-19'!D30</f>
        <v>0</v>
      </c>
      <c r="E30" s="195">
        <f>'21-22 GE por CLDE'!E30-'GE por CLDE 18-19'!E30</f>
        <v>0</v>
      </c>
      <c r="F30" s="195">
        <f>'21-22 GE por CLDE'!F30-'GE por CLDE 18-19'!F30</f>
        <v>-4</v>
      </c>
      <c r="G30" s="195">
        <f>'21-22 GE por CLDE'!G30-'GE por CLDE 18-19'!G30</f>
        <v>-2</v>
      </c>
      <c r="H30" s="195">
        <f>'21-22 GE por CLDE'!H30-'GE por CLDE 18-19'!H30</f>
        <v>0</v>
      </c>
      <c r="I30" s="195">
        <f>'21-22 GE por CLDE'!I30-'GE por CLDE 18-19'!I30</f>
        <v>-1</v>
      </c>
      <c r="J30" s="195">
        <f>'21-22 GE por CLDE'!J30-'GE por CLDE 18-19'!J30</f>
        <v>2</v>
      </c>
      <c r="K30" s="195">
        <f>'21-22 GE por CLDE'!K30-'GE por CLDE 18-19'!K30</f>
        <v>0</v>
      </c>
      <c r="L30" s="195">
        <f>'21-22 GE por CLDE'!L30-'GE por CLDE 18-19'!L30</f>
        <v>1</v>
      </c>
      <c r="M30" s="195">
        <f>'21-22 GE por CLDE'!M30-'GE por CLDE 18-19'!M30</f>
        <v>0</v>
      </c>
      <c r="N30" s="195">
        <f>'21-22 GE por CLDE'!N30-'GE por CLDE 18-19'!N30</f>
        <v>0</v>
      </c>
      <c r="O30" s="195">
        <f>'21-22 GE por CLDE'!O30-'GE por CLDE 18-19'!O30</f>
        <v>0</v>
      </c>
      <c r="P30" s="195">
        <f>'21-22 GE por CLDE'!P30-'GE por CLDE 18-19'!P30</f>
        <v>0</v>
      </c>
      <c r="Q30" s="195">
        <f>'21-22 GE por CLDE'!Q30-'GE por CLDE 18-19'!Q30</f>
        <v>2</v>
      </c>
      <c r="R30" s="195">
        <f>'21-22 GE por CLDE'!R30-'GE por CLDE 18-19'!R30</f>
        <v>0</v>
      </c>
      <c r="S30" s="195">
        <f>'21-22 GE por CLDE'!S30-'GE por CLDE 18-19'!S30</f>
        <v>0</v>
      </c>
      <c r="T30" s="195">
        <f>'21-22 GE por CLDE'!T30-'GE por CLDE 18-19'!T30</f>
        <v>0</v>
      </c>
      <c r="U30" s="195">
        <f>'21-22 GE por CLDE'!U30-'GE por CLDE 18-19'!U30</f>
        <v>2</v>
      </c>
      <c r="V30" s="195">
        <f>'21-22 GE por CLDE'!V30-'GE por CLDE 18-19'!V30</f>
        <v>0</v>
      </c>
      <c r="W30" s="195">
        <f>'21-22 GE por CLDE'!W30-'GE por CLDE 18-19'!W30</f>
        <v>0</v>
      </c>
      <c r="X30" s="195">
        <f>'21-22 GE por CLDE'!X30-'GE por CLDE 18-19'!X30</f>
        <v>-1</v>
      </c>
      <c r="Y30" s="195">
        <f>'21-22 GE por CLDE'!Y30-'GE por CLDE 18-19'!Y30</f>
        <v>-1</v>
      </c>
      <c r="Z30" s="195">
        <f>'21-22 GE por CLDE'!Z30-'GE por CLDE 18-19'!Z30</f>
        <v>2</v>
      </c>
      <c r="AA30" s="195">
        <f>'21-22 GE por CLDE'!AA30-'GE por CLDE 18-19'!AA30</f>
        <v>-3</v>
      </c>
    </row>
    <row r="31" spans="1:27">
      <c r="A31" s="29"/>
      <c r="B31" s="194" t="s">
        <v>31</v>
      </c>
      <c r="C31" s="195">
        <f>'21-22 GE por CLDE'!C31-'GE por CLDE 18-19'!C31</f>
        <v>2</v>
      </c>
      <c r="D31" s="195">
        <f>'21-22 GE por CLDE'!D31-'GE por CLDE 18-19'!D31</f>
        <v>0</v>
      </c>
      <c r="E31" s="195">
        <f>'21-22 GE por CLDE'!E31-'GE por CLDE 18-19'!E31</f>
        <v>4</v>
      </c>
      <c r="F31" s="195">
        <f>'21-22 GE por CLDE'!F31-'GE por CLDE 18-19'!F31</f>
        <v>7</v>
      </c>
      <c r="G31" s="195">
        <f>'21-22 GE por CLDE'!G31-'GE por CLDE 18-19'!G31</f>
        <v>2</v>
      </c>
      <c r="H31" s="195">
        <f>'21-22 GE por CLDE'!H31-'GE por CLDE 18-19'!H31</f>
        <v>1</v>
      </c>
      <c r="I31" s="195">
        <f>'21-22 GE por CLDE'!I31-'GE por CLDE 18-19'!I31</f>
        <v>3</v>
      </c>
      <c r="J31" s="195">
        <f>'21-22 GE por CLDE'!J31-'GE por CLDE 18-19'!J31</f>
        <v>1</v>
      </c>
      <c r="K31" s="195">
        <f>'21-22 GE por CLDE'!K31-'GE por CLDE 18-19'!K31</f>
        <v>0</v>
      </c>
      <c r="L31" s="195">
        <f>'21-22 GE por CLDE'!L31-'GE por CLDE 18-19'!L31</f>
        <v>3</v>
      </c>
      <c r="M31" s="195">
        <f>'21-22 GE por CLDE'!M31-'GE por CLDE 18-19'!M31</f>
        <v>3</v>
      </c>
      <c r="N31" s="195">
        <f>'21-22 GE por CLDE'!N31-'GE por CLDE 18-19'!N31</f>
        <v>0</v>
      </c>
      <c r="O31" s="195">
        <f>'21-22 GE por CLDE'!O31-'GE por CLDE 18-19'!O31</f>
        <v>0</v>
      </c>
      <c r="P31" s="195">
        <f>'21-22 GE por CLDE'!P31-'GE por CLDE 18-19'!P31</f>
        <v>5</v>
      </c>
      <c r="Q31" s="195">
        <f>'21-22 GE por CLDE'!Q31-'GE por CLDE 18-19'!Q31</f>
        <v>0</v>
      </c>
      <c r="R31" s="195">
        <f>'21-22 GE por CLDE'!R31-'GE por CLDE 18-19'!R31</f>
        <v>5</v>
      </c>
      <c r="S31" s="195">
        <f>'21-22 GE por CLDE'!S31-'GE por CLDE 18-19'!S31</f>
        <v>0</v>
      </c>
      <c r="T31" s="195">
        <f>'21-22 GE por CLDE'!T31-'GE por CLDE 18-19'!T31</f>
        <v>1</v>
      </c>
      <c r="U31" s="195">
        <f>'21-22 GE por CLDE'!U31-'GE por CLDE 18-19'!U31</f>
        <v>7</v>
      </c>
      <c r="V31" s="195">
        <f>'21-22 GE por CLDE'!V31-'GE por CLDE 18-19'!V31</f>
        <v>-1</v>
      </c>
      <c r="W31" s="195">
        <f>'21-22 GE por CLDE'!W31-'GE por CLDE 18-19'!W31</f>
        <v>2</v>
      </c>
      <c r="X31" s="195">
        <f>'21-22 GE por CLDE'!X31-'GE por CLDE 18-19'!X31</f>
        <v>3</v>
      </c>
      <c r="Y31" s="195">
        <f>'21-22 GE por CLDE'!Y31-'GE por CLDE 18-19'!Y31</f>
        <v>0</v>
      </c>
      <c r="Z31" s="195">
        <f>'21-22 GE por CLDE'!Z31-'GE por CLDE 18-19'!Z31</f>
        <v>8</v>
      </c>
      <c r="AA31" s="195">
        <f>'21-22 GE por CLDE'!AA31-'GE por CLDE 18-19'!AA31</f>
        <v>56</v>
      </c>
    </row>
    <row r="32" spans="1:27">
      <c r="A32" s="29"/>
      <c r="B32" s="194" t="s">
        <v>22</v>
      </c>
      <c r="C32" s="195">
        <f>'21-22 GE por CLDE'!C32-'GE por CLDE 18-19'!C32</f>
        <v>-1</v>
      </c>
      <c r="D32" s="195">
        <f>'21-22 GE por CLDE'!D32-'GE por CLDE 18-19'!D32</f>
        <v>0</v>
      </c>
      <c r="E32" s="195">
        <f>'21-22 GE por CLDE'!E32-'GE por CLDE 18-19'!E32</f>
        <v>2</v>
      </c>
      <c r="F32" s="195">
        <f>'21-22 GE por CLDE'!F32-'GE por CLDE 18-19'!F32</f>
        <v>0</v>
      </c>
      <c r="G32" s="195">
        <f>'21-22 GE por CLDE'!G32-'GE por CLDE 18-19'!G32</f>
        <v>-3</v>
      </c>
      <c r="H32" s="195">
        <f>'21-22 GE por CLDE'!H32-'GE por CLDE 18-19'!H32</f>
        <v>-1</v>
      </c>
      <c r="I32" s="195">
        <f>'21-22 GE por CLDE'!I32-'GE por CLDE 18-19'!I32</f>
        <v>0</v>
      </c>
      <c r="J32" s="195">
        <f>'21-22 GE por CLDE'!J32-'GE por CLDE 18-19'!J32</f>
        <v>1</v>
      </c>
      <c r="K32" s="195">
        <f>'21-22 GE por CLDE'!K32-'GE por CLDE 18-19'!K32</f>
        <v>0</v>
      </c>
      <c r="L32" s="195">
        <f>'21-22 GE por CLDE'!L32-'GE por CLDE 18-19'!L32</f>
        <v>1</v>
      </c>
      <c r="M32" s="195">
        <f>'21-22 GE por CLDE'!M32-'GE por CLDE 18-19'!M32</f>
        <v>1</v>
      </c>
      <c r="N32" s="195">
        <f>'21-22 GE por CLDE'!N32-'GE por CLDE 18-19'!N32</f>
        <v>0</v>
      </c>
      <c r="O32" s="195">
        <f>'21-22 GE por CLDE'!O32-'GE por CLDE 18-19'!O32</f>
        <v>0</v>
      </c>
      <c r="P32" s="195">
        <f>'21-22 GE por CLDE'!P32-'GE por CLDE 18-19'!P32</f>
        <v>-1</v>
      </c>
      <c r="Q32" s="195">
        <f>'21-22 GE por CLDE'!Q32-'GE por CLDE 18-19'!Q32</f>
        <v>0</v>
      </c>
      <c r="R32" s="195">
        <f>'21-22 GE por CLDE'!R32-'GE por CLDE 18-19'!R32</f>
        <v>0</v>
      </c>
      <c r="S32" s="195">
        <f>'21-22 GE por CLDE'!S32-'GE por CLDE 18-19'!S32</f>
        <v>0</v>
      </c>
      <c r="T32" s="195">
        <f>'21-22 GE por CLDE'!T32-'GE por CLDE 18-19'!T32</f>
        <v>0</v>
      </c>
      <c r="U32" s="195">
        <f>'21-22 GE por CLDE'!U32-'GE por CLDE 18-19'!U32</f>
        <v>2</v>
      </c>
      <c r="V32" s="195">
        <f>'21-22 GE por CLDE'!V32-'GE por CLDE 18-19'!V32</f>
        <v>1</v>
      </c>
      <c r="W32" s="195">
        <f>'21-22 GE por CLDE'!W32-'GE por CLDE 18-19'!W32</f>
        <v>0</v>
      </c>
      <c r="X32" s="195">
        <f>'21-22 GE por CLDE'!X32-'GE por CLDE 18-19'!X32</f>
        <v>1</v>
      </c>
      <c r="Y32" s="195">
        <f>'21-22 GE por CLDE'!Y32-'GE por CLDE 18-19'!Y32</f>
        <v>0</v>
      </c>
      <c r="Z32" s="195">
        <f>'21-22 GE por CLDE'!Z32-'GE por CLDE 18-19'!Z32</f>
        <v>2</v>
      </c>
      <c r="AA32" s="195">
        <f>'21-22 GE por CLDE'!AA32-'GE por CLDE 18-19'!AA32</f>
        <v>5</v>
      </c>
    </row>
    <row r="33" spans="1:27">
      <c r="A33" s="29"/>
      <c r="B33" s="194" t="s">
        <v>35</v>
      </c>
      <c r="C33" s="195">
        <f>'21-22 GE por CLDE'!C33-'GE por CLDE 18-19'!C33</f>
        <v>0</v>
      </c>
      <c r="D33" s="195">
        <f>'21-22 GE por CLDE'!D33-'GE por CLDE 18-19'!D33</f>
        <v>1</v>
      </c>
      <c r="E33" s="195">
        <f>'21-22 GE por CLDE'!E33-'GE por CLDE 18-19'!E33</f>
        <v>0</v>
      </c>
      <c r="F33" s="195">
        <f>'21-22 GE por CLDE'!F33-'GE por CLDE 18-19'!F33</f>
        <v>1</v>
      </c>
      <c r="G33" s="195">
        <f>'21-22 GE por CLDE'!G33-'GE por CLDE 18-19'!G33</f>
        <v>0</v>
      </c>
      <c r="H33" s="195">
        <f>'21-22 GE por CLDE'!H33-'GE por CLDE 18-19'!H33</f>
        <v>2</v>
      </c>
      <c r="I33" s="195">
        <f>'21-22 GE por CLDE'!I33-'GE por CLDE 18-19'!I33</f>
        <v>0</v>
      </c>
      <c r="J33" s="195">
        <f>'21-22 GE por CLDE'!J33-'GE por CLDE 18-19'!J33</f>
        <v>0</v>
      </c>
      <c r="K33" s="195">
        <f>'21-22 GE por CLDE'!K33-'GE por CLDE 18-19'!K33</f>
        <v>0</v>
      </c>
      <c r="L33" s="195">
        <f>'21-22 GE por CLDE'!L33-'GE por CLDE 18-19'!L33</f>
        <v>-1</v>
      </c>
      <c r="M33" s="195">
        <f>'21-22 GE por CLDE'!M33-'GE por CLDE 18-19'!M33</f>
        <v>0</v>
      </c>
      <c r="N33" s="195">
        <f>'21-22 GE por CLDE'!N33-'GE por CLDE 18-19'!N33</f>
        <v>0</v>
      </c>
      <c r="O33" s="195">
        <f>'21-22 GE por CLDE'!O33-'GE por CLDE 18-19'!O33</f>
        <v>0</v>
      </c>
      <c r="P33" s="195">
        <f>'21-22 GE por CLDE'!P33-'GE por CLDE 18-19'!P33</f>
        <v>0</v>
      </c>
      <c r="Q33" s="195">
        <f>'21-22 GE por CLDE'!Q33-'GE por CLDE 18-19'!Q33</f>
        <v>0</v>
      </c>
      <c r="R33" s="195">
        <f>'21-22 GE por CLDE'!R33-'GE por CLDE 18-19'!R33</f>
        <v>0</v>
      </c>
      <c r="S33" s="195">
        <f>'21-22 GE por CLDE'!S33-'GE por CLDE 18-19'!S33</f>
        <v>0</v>
      </c>
      <c r="T33" s="195">
        <f>'21-22 GE por CLDE'!T33-'GE por CLDE 18-19'!T33</f>
        <v>0</v>
      </c>
      <c r="U33" s="195">
        <f>'21-22 GE por CLDE'!U33-'GE por CLDE 18-19'!U33</f>
        <v>0</v>
      </c>
      <c r="V33" s="195">
        <f>'21-22 GE por CLDE'!V33-'GE por CLDE 18-19'!V33</f>
        <v>0</v>
      </c>
      <c r="W33" s="195">
        <f>'21-22 GE por CLDE'!W33-'GE por CLDE 18-19'!W33</f>
        <v>0</v>
      </c>
      <c r="X33" s="195">
        <f>'21-22 GE por CLDE'!X33-'GE por CLDE 18-19'!X33</f>
        <v>0</v>
      </c>
      <c r="Y33" s="195">
        <f>'21-22 GE por CLDE'!Y33-'GE por CLDE 18-19'!Y33</f>
        <v>0</v>
      </c>
      <c r="Z33" s="195">
        <f>'21-22 GE por CLDE'!Z33-'GE por CLDE 18-19'!Z33</f>
        <v>0</v>
      </c>
      <c r="AA33" s="195">
        <f>'21-22 GE por CLDE'!AA33-'GE por CLDE 18-19'!AA33</f>
        <v>3</v>
      </c>
    </row>
    <row r="34" spans="1:27">
      <c r="A34" s="29"/>
      <c r="B34" s="194" t="s">
        <v>32</v>
      </c>
      <c r="C34" s="195">
        <f>'21-22 GE por CLDE'!C34-'GE por CLDE 18-19'!C34</f>
        <v>0</v>
      </c>
      <c r="D34" s="195">
        <f>'21-22 GE por CLDE'!D34-'GE por CLDE 18-19'!D34</f>
        <v>0</v>
      </c>
      <c r="E34" s="195">
        <f>'21-22 GE por CLDE'!E34-'GE por CLDE 18-19'!E34</f>
        <v>0</v>
      </c>
      <c r="F34" s="195">
        <f>'21-22 GE por CLDE'!F34-'GE por CLDE 18-19'!F34</f>
        <v>3</v>
      </c>
      <c r="G34" s="195">
        <f>'21-22 GE por CLDE'!G34-'GE por CLDE 18-19'!G34</f>
        <v>0</v>
      </c>
      <c r="H34" s="195">
        <f>'21-22 GE por CLDE'!H34-'GE por CLDE 18-19'!H34</f>
        <v>0</v>
      </c>
      <c r="I34" s="195">
        <f>'21-22 GE por CLDE'!I34-'GE por CLDE 18-19'!I34</f>
        <v>0</v>
      </c>
      <c r="J34" s="195">
        <f>'21-22 GE por CLDE'!J34-'GE por CLDE 18-19'!J34</f>
        <v>-2</v>
      </c>
      <c r="K34" s="195">
        <f>'21-22 GE por CLDE'!K34-'GE por CLDE 18-19'!K34</f>
        <v>0</v>
      </c>
      <c r="L34" s="195">
        <f>'21-22 GE por CLDE'!L34-'GE por CLDE 18-19'!L34</f>
        <v>0</v>
      </c>
      <c r="M34" s="195">
        <f>'21-22 GE por CLDE'!M34-'GE por CLDE 18-19'!M34</f>
        <v>0</v>
      </c>
      <c r="N34" s="195">
        <f>'21-22 GE por CLDE'!N34-'GE por CLDE 18-19'!N34</f>
        <v>0</v>
      </c>
      <c r="O34" s="195">
        <f>'21-22 GE por CLDE'!O34-'GE por CLDE 18-19'!O34</f>
        <v>-1</v>
      </c>
      <c r="P34" s="195">
        <f>'21-22 GE por CLDE'!P34-'GE por CLDE 18-19'!P34</f>
        <v>-3</v>
      </c>
      <c r="Q34" s="195">
        <f>'21-22 GE por CLDE'!Q34-'GE por CLDE 18-19'!Q34</f>
        <v>-1</v>
      </c>
      <c r="R34" s="195">
        <f>'21-22 GE por CLDE'!R34-'GE por CLDE 18-19'!R34</f>
        <v>0</v>
      </c>
      <c r="S34" s="195">
        <f>'21-22 GE por CLDE'!S34-'GE por CLDE 18-19'!S34</f>
        <v>0</v>
      </c>
      <c r="T34" s="195">
        <f>'21-22 GE por CLDE'!T34-'GE por CLDE 18-19'!T34</f>
        <v>-2</v>
      </c>
      <c r="U34" s="195">
        <f>'21-22 GE por CLDE'!U34-'GE por CLDE 18-19'!U34</f>
        <v>1</v>
      </c>
      <c r="V34" s="195">
        <f>'21-22 GE por CLDE'!V34-'GE por CLDE 18-19'!V34</f>
        <v>-1</v>
      </c>
      <c r="W34" s="195">
        <f>'21-22 GE por CLDE'!W34-'GE por CLDE 18-19'!W34</f>
        <v>0</v>
      </c>
      <c r="X34" s="195">
        <f>'21-22 GE por CLDE'!X34-'GE por CLDE 18-19'!X34</f>
        <v>0</v>
      </c>
      <c r="Y34" s="195">
        <f>'21-22 GE por CLDE'!Y34-'GE por CLDE 18-19'!Y34</f>
        <v>0</v>
      </c>
      <c r="Z34" s="195">
        <f>'21-22 GE por CLDE'!Z34-'GE por CLDE 18-19'!Z34</f>
        <v>0</v>
      </c>
      <c r="AA34" s="195">
        <f>'21-22 GE por CLDE'!AA34-'GE por CLDE 18-19'!AA34</f>
        <v>-6</v>
      </c>
    </row>
    <row r="35" spans="1:27">
      <c r="A35" s="29"/>
      <c r="B35" s="194" t="s">
        <v>26</v>
      </c>
      <c r="C35" s="195">
        <f>'21-22 GE por CLDE'!C35-'GE por CLDE 18-19'!C35</f>
        <v>0</v>
      </c>
      <c r="D35" s="195">
        <f>'21-22 GE por CLDE'!D35-'GE por CLDE 18-19'!D35</f>
        <v>0</v>
      </c>
      <c r="E35" s="195">
        <f>'21-22 GE por CLDE'!E35-'GE por CLDE 18-19'!E35</f>
        <v>1</v>
      </c>
      <c r="F35" s="195">
        <f>'21-22 GE por CLDE'!F35-'GE por CLDE 18-19'!F35</f>
        <v>4</v>
      </c>
      <c r="G35" s="195">
        <f>'21-22 GE por CLDE'!G35-'GE por CLDE 18-19'!G35</f>
        <v>0</v>
      </c>
      <c r="H35" s="195">
        <f>'21-22 GE por CLDE'!H35-'GE por CLDE 18-19'!H35</f>
        <v>-1</v>
      </c>
      <c r="I35" s="195">
        <f>'21-22 GE por CLDE'!I35-'GE por CLDE 18-19'!I35</f>
        <v>0</v>
      </c>
      <c r="J35" s="195">
        <f>'21-22 GE por CLDE'!J35-'GE por CLDE 18-19'!J35</f>
        <v>0</v>
      </c>
      <c r="K35" s="195">
        <f>'21-22 GE por CLDE'!K35-'GE por CLDE 18-19'!K35</f>
        <v>0</v>
      </c>
      <c r="L35" s="195">
        <f>'21-22 GE por CLDE'!L35-'GE por CLDE 18-19'!L35</f>
        <v>0</v>
      </c>
      <c r="M35" s="195">
        <f>'21-22 GE por CLDE'!M35-'GE por CLDE 18-19'!M35</f>
        <v>0</v>
      </c>
      <c r="N35" s="195">
        <f>'21-22 GE por CLDE'!N35-'GE por CLDE 18-19'!N35</f>
        <v>0</v>
      </c>
      <c r="O35" s="195">
        <f>'21-22 GE por CLDE'!O35-'GE por CLDE 18-19'!O35</f>
        <v>0</v>
      </c>
      <c r="P35" s="195">
        <f>'21-22 GE por CLDE'!P35-'GE por CLDE 18-19'!P35</f>
        <v>4</v>
      </c>
      <c r="Q35" s="195">
        <f>'21-22 GE por CLDE'!Q35-'GE por CLDE 18-19'!Q35</f>
        <v>0</v>
      </c>
      <c r="R35" s="195">
        <f>'21-22 GE por CLDE'!R35-'GE por CLDE 18-19'!R35</f>
        <v>2</v>
      </c>
      <c r="S35" s="195">
        <f>'21-22 GE por CLDE'!S35-'GE por CLDE 18-19'!S35</f>
        <v>0</v>
      </c>
      <c r="T35" s="195">
        <f>'21-22 GE por CLDE'!T35-'GE por CLDE 18-19'!T35</f>
        <v>1</v>
      </c>
      <c r="U35" s="195">
        <f>'21-22 GE por CLDE'!U35-'GE por CLDE 18-19'!U35</f>
        <v>4</v>
      </c>
      <c r="V35" s="195">
        <f>'21-22 GE por CLDE'!V35-'GE por CLDE 18-19'!V35</f>
        <v>0</v>
      </c>
      <c r="W35" s="195">
        <f>'21-22 GE por CLDE'!W35-'GE por CLDE 18-19'!W35</f>
        <v>0</v>
      </c>
      <c r="X35" s="195">
        <f>'21-22 GE por CLDE'!X35-'GE por CLDE 18-19'!X35</f>
        <v>0</v>
      </c>
      <c r="Y35" s="195">
        <f>'21-22 GE por CLDE'!Y35-'GE por CLDE 18-19'!Y35</f>
        <v>1</v>
      </c>
      <c r="Z35" s="195">
        <f>'21-22 GE por CLDE'!Z35-'GE por CLDE 18-19'!Z35</f>
        <v>0</v>
      </c>
      <c r="AA35" s="195">
        <f>'21-22 GE por CLDE'!AA35-'GE por CLDE 18-19'!AA35</f>
        <v>16</v>
      </c>
    </row>
    <row r="36" spans="1:27">
      <c r="A36" s="29"/>
      <c r="B36" s="194" t="s">
        <v>95</v>
      </c>
      <c r="C36" s="195">
        <f>'21-22 GE por CLDE'!C36-'GE por CLDE 18-19'!C36</f>
        <v>0</v>
      </c>
      <c r="D36" s="195">
        <f>'21-22 GE por CLDE'!D36-'GE por CLDE 18-19'!D36</f>
        <v>0</v>
      </c>
      <c r="E36" s="195">
        <f>'21-22 GE por CLDE'!E36-'GE por CLDE 18-19'!E36</f>
        <v>0</v>
      </c>
      <c r="F36" s="195">
        <f>'21-22 GE por CLDE'!F36-'GE por CLDE 18-19'!F36</f>
        <v>0</v>
      </c>
      <c r="G36" s="195">
        <f>'21-22 GE por CLDE'!G36-'GE por CLDE 18-19'!G36</f>
        <v>0</v>
      </c>
      <c r="H36" s="195">
        <f>'21-22 GE por CLDE'!H36-'GE por CLDE 18-19'!H36</f>
        <v>0</v>
      </c>
      <c r="I36" s="195">
        <f>'21-22 GE por CLDE'!I36-'GE por CLDE 18-19'!I36</f>
        <v>0</v>
      </c>
      <c r="J36" s="195">
        <f>'21-22 GE por CLDE'!J36-'GE por CLDE 18-19'!J36</f>
        <v>0</v>
      </c>
      <c r="K36" s="195">
        <f>'21-22 GE por CLDE'!K36-'GE por CLDE 18-19'!K36</f>
        <v>0</v>
      </c>
      <c r="L36" s="195">
        <f>'21-22 GE por CLDE'!L36-'GE por CLDE 18-19'!L36</f>
        <v>0</v>
      </c>
      <c r="M36" s="195">
        <f>'21-22 GE por CLDE'!M36-'GE por CLDE 18-19'!M36</f>
        <v>0</v>
      </c>
      <c r="N36" s="195">
        <f>'21-22 GE por CLDE'!N36-'GE por CLDE 18-19'!N36</f>
        <v>0</v>
      </c>
      <c r="O36" s="195">
        <f>'21-22 GE por CLDE'!O36-'GE por CLDE 18-19'!O36</f>
        <v>0</v>
      </c>
      <c r="P36" s="195">
        <f>'21-22 GE por CLDE'!P36-'GE por CLDE 18-19'!P36</f>
        <v>0</v>
      </c>
      <c r="Q36" s="195">
        <f>'21-22 GE por CLDE'!Q36-'GE por CLDE 18-19'!Q36</f>
        <v>0</v>
      </c>
      <c r="R36" s="195">
        <f>'21-22 GE por CLDE'!R36-'GE por CLDE 18-19'!R36</f>
        <v>0</v>
      </c>
      <c r="S36" s="195">
        <f>'21-22 GE por CLDE'!S36-'GE por CLDE 18-19'!S36</f>
        <v>0</v>
      </c>
      <c r="T36" s="195">
        <f>'21-22 GE por CLDE'!T36-'GE por CLDE 18-19'!T36</f>
        <v>0</v>
      </c>
      <c r="U36" s="195">
        <f>'21-22 GE por CLDE'!U36-'GE por CLDE 18-19'!U36</f>
        <v>0</v>
      </c>
      <c r="V36" s="195">
        <f>'21-22 GE por CLDE'!V36-'GE por CLDE 18-19'!V36</f>
        <v>0</v>
      </c>
      <c r="W36" s="195">
        <f>'21-22 GE por CLDE'!W36-'GE por CLDE 18-19'!W36</f>
        <v>0</v>
      </c>
      <c r="X36" s="195">
        <f>'21-22 GE por CLDE'!X36-'GE por CLDE 18-19'!X36</f>
        <v>0</v>
      </c>
      <c r="Y36" s="195">
        <f>'21-22 GE por CLDE'!Y36-'GE por CLDE 18-19'!Y36</f>
        <v>0</v>
      </c>
      <c r="Z36" s="195">
        <f>'21-22 GE por CLDE'!Z36-'GE por CLDE 18-19'!Z36</f>
        <v>0</v>
      </c>
      <c r="AA36" s="195">
        <f>'21-22 GE por CLDE'!AA36-'GE por CLDE 18-19'!AA36</f>
        <v>0</v>
      </c>
    </row>
    <row r="37" spans="1:27">
      <c r="A37" s="29"/>
      <c r="B37" s="194" t="s">
        <v>21</v>
      </c>
      <c r="C37" s="195">
        <f>'21-22 GE por CLDE'!C37-'GE por CLDE 18-19'!C37</f>
        <v>1</v>
      </c>
      <c r="D37" s="195">
        <f>'21-22 GE por CLDE'!D37-'GE por CLDE 18-19'!D37</f>
        <v>0</v>
      </c>
      <c r="E37" s="195">
        <f>'21-22 GE por CLDE'!E37-'GE por CLDE 18-19'!E37</f>
        <v>0</v>
      </c>
      <c r="F37" s="195">
        <f>'21-22 GE por CLDE'!F37-'GE por CLDE 18-19'!F37</f>
        <v>3</v>
      </c>
      <c r="G37" s="195">
        <f>'21-22 GE por CLDE'!G37-'GE por CLDE 18-19'!G37</f>
        <v>2</v>
      </c>
      <c r="H37" s="195">
        <f>'21-22 GE por CLDE'!H37-'GE por CLDE 18-19'!H37</f>
        <v>1</v>
      </c>
      <c r="I37" s="195">
        <f>'21-22 GE por CLDE'!I37-'GE por CLDE 18-19'!I37</f>
        <v>0</v>
      </c>
      <c r="J37" s="195">
        <f>'21-22 GE por CLDE'!J37-'GE por CLDE 18-19'!J37</f>
        <v>1</v>
      </c>
      <c r="K37" s="195">
        <f>'21-22 GE por CLDE'!K37-'GE por CLDE 18-19'!K37</f>
        <v>0</v>
      </c>
      <c r="L37" s="195">
        <f>'21-22 GE por CLDE'!L37-'GE por CLDE 18-19'!L37</f>
        <v>0</v>
      </c>
      <c r="M37" s="195">
        <f>'21-22 GE por CLDE'!M37-'GE por CLDE 18-19'!M37</f>
        <v>-1</v>
      </c>
      <c r="N37" s="195">
        <f>'21-22 GE por CLDE'!N37-'GE por CLDE 18-19'!N37</f>
        <v>0</v>
      </c>
      <c r="O37" s="195">
        <f>'21-22 GE por CLDE'!O37-'GE por CLDE 18-19'!O37</f>
        <v>1</v>
      </c>
      <c r="P37" s="195">
        <f>'21-22 GE por CLDE'!P37-'GE por CLDE 18-19'!P37</f>
        <v>1</v>
      </c>
      <c r="Q37" s="195">
        <f>'21-22 GE por CLDE'!Q37-'GE por CLDE 18-19'!Q37</f>
        <v>0</v>
      </c>
      <c r="R37" s="195">
        <f>'21-22 GE por CLDE'!R37-'GE por CLDE 18-19'!R37</f>
        <v>-2</v>
      </c>
      <c r="S37" s="195">
        <f>'21-22 GE por CLDE'!S37-'GE por CLDE 18-19'!S37</f>
        <v>0</v>
      </c>
      <c r="T37" s="195">
        <f>'21-22 GE por CLDE'!T37-'GE por CLDE 18-19'!T37</f>
        <v>-1</v>
      </c>
      <c r="U37" s="195">
        <f>'21-22 GE por CLDE'!U37-'GE por CLDE 18-19'!U37</f>
        <v>-4</v>
      </c>
      <c r="V37" s="195">
        <f>'21-22 GE por CLDE'!V37-'GE por CLDE 18-19'!V37</f>
        <v>-2</v>
      </c>
      <c r="W37" s="195">
        <f>'21-22 GE por CLDE'!W37-'GE por CLDE 18-19'!W37</f>
        <v>1</v>
      </c>
      <c r="X37" s="195">
        <f>'21-22 GE por CLDE'!X37-'GE por CLDE 18-19'!X37</f>
        <v>0</v>
      </c>
      <c r="Y37" s="195">
        <f>'21-22 GE por CLDE'!Y37-'GE por CLDE 18-19'!Y37</f>
        <v>-1</v>
      </c>
      <c r="Z37" s="195">
        <f>'21-22 GE por CLDE'!Z37-'GE por CLDE 18-19'!Z37</f>
        <v>-2</v>
      </c>
      <c r="AA37" s="195">
        <f>'21-22 GE por CLDE'!AA37-'GE por CLDE 18-19'!AA37</f>
        <v>-2</v>
      </c>
    </row>
    <row r="38" spans="1:27">
      <c r="A38" s="29"/>
      <c r="B38" s="194" t="s">
        <v>10</v>
      </c>
      <c r="C38" s="195">
        <f>'21-22 GE por CLDE'!C38-'GE por CLDE 18-19'!C38</f>
        <v>-8</v>
      </c>
      <c r="D38" s="195">
        <f>'21-22 GE por CLDE'!D38-'GE por CLDE 18-19'!D38</f>
        <v>-4</v>
      </c>
      <c r="E38" s="195">
        <f>'21-22 GE por CLDE'!E38-'GE por CLDE 18-19'!E38</f>
        <v>0</v>
      </c>
      <c r="F38" s="195">
        <f>'21-22 GE por CLDE'!F38-'GE por CLDE 18-19'!F38</f>
        <v>7</v>
      </c>
      <c r="G38" s="195">
        <f>'21-22 GE por CLDE'!G38-'GE por CLDE 18-19'!G38</f>
        <v>-9</v>
      </c>
      <c r="H38" s="195">
        <f>'21-22 GE por CLDE'!H38-'GE por CLDE 18-19'!H38</f>
        <v>-7</v>
      </c>
      <c r="I38" s="195">
        <f>'21-22 GE por CLDE'!I38-'GE por CLDE 18-19'!I38</f>
        <v>1</v>
      </c>
      <c r="J38" s="195">
        <f>'21-22 GE por CLDE'!J38-'GE por CLDE 18-19'!J38</f>
        <v>2</v>
      </c>
      <c r="K38" s="195">
        <f>'21-22 GE por CLDE'!K38-'GE por CLDE 18-19'!K38</f>
        <v>0</v>
      </c>
      <c r="L38" s="195">
        <f>'21-22 GE por CLDE'!L38-'GE por CLDE 18-19'!L38</f>
        <v>0</v>
      </c>
      <c r="M38" s="195">
        <f>'21-22 GE por CLDE'!M38-'GE por CLDE 18-19'!M38</f>
        <v>-1</v>
      </c>
      <c r="N38" s="195">
        <f>'21-22 GE por CLDE'!N38-'GE por CLDE 18-19'!N38</f>
        <v>-3</v>
      </c>
      <c r="O38" s="195">
        <f>'21-22 GE por CLDE'!O38-'GE por CLDE 18-19'!O38</f>
        <v>1</v>
      </c>
      <c r="P38" s="195">
        <f>'21-22 GE por CLDE'!P38-'GE por CLDE 18-19'!P38</f>
        <v>-3</v>
      </c>
      <c r="Q38" s="195">
        <f>'21-22 GE por CLDE'!Q38-'GE por CLDE 18-19'!Q38</f>
        <v>4</v>
      </c>
      <c r="R38" s="195">
        <f>'21-22 GE por CLDE'!R38-'GE por CLDE 18-19'!R38</f>
        <v>3</v>
      </c>
      <c r="S38" s="195">
        <f>'21-22 GE por CLDE'!S38-'GE por CLDE 18-19'!S38</f>
        <v>0</v>
      </c>
      <c r="T38" s="195">
        <f>'21-22 GE por CLDE'!T38-'GE por CLDE 18-19'!T38</f>
        <v>2</v>
      </c>
      <c r="U38" s="195">
        <f>'21-22 GE por CLDE'!U38-'GE por CLDE 18-19'!U38</f>
        <v>-2</v>
      </c>
      <c r="V38" s="195">
        <f>'21-22 GE por CLDE'!V38-'GE por CLDE 18-19'!V38</f>
        <v>-1</v>
      </c>
      <c r="W38" s="195">
        <f>'21-22 GE por CLDE'!W38-'GE por CLDE 18-19'!W38</f>
        <v>-1</v>
      </c>
      <c r="X38" s="195">
        <f>'21-22 GE por CLDE'!X38-'GE por CLDE 18-19'!X38</f>
        <v>-1</v>
      </c>
      <c r="Y38" s="195">
        <f>'21-22 GE por CLDE'!Y38-'GE por CLDE 18-19'!Y38</f>
        <v>0</v>
      </c>
      <c r="Z38" s="195">
        <f>'21-22 GE por CLDE'!Z38-'GE por CLDE 18-19'!Z38</f>
        <v>-8</v>
      </c>
      <c r="AA38" s="195">
        <f>'21-22 GE por CLDE'!AA38-'GE por CLDE 18-19'!AA38</f>
        <v>-28</v>
      </c>
    </row>
    <row r="39" spans="1:27">
      <c r="A39" s="29"/>
      <c r="B39" s="194" t="s">
        <v>28</v>
      </c>
      <c r="C39" s="195">
        <f>'21-22 GE por CLDE'!C39-'GE por CLDE 18-19'!C39</f>
        <v>-1</v>
      </c>
      <c r="D39" s="195">
        <f>'21-22 GE por CLDE'!D39-'GE por CLDE 18-19'!D39</f>
        <v>0</v>
      </c>
      <c r="E39" s="195">
        <f>'21-22 GE por CLDE'!E39-'GE por CLDE 18-19'!E39</f>
        <v>0</v>
      </c>
      <c r="F39" s="195">
        <f>'21-22 GE por CLDE'!F39-'GE por CLDE 18-19'!F39</f>
        <v>-4</v>
      </c>
      <c r="G39" s="195">
        <f>'21-22 GE por CLDE'!G39-'GE por CLDE 18-19'!G39</f>
        <v>0</v>
      </c>
      <c r="H39" s="195">
        <f>'21-22 GE por CLDE'!H39-'GE por CLDE 18-19'!H39</f>
        <v>0</v>
      </c>
      <c r="I39" s="195">
        <f>'21-22 GE por CLDE'!I39-'GE por CLDE 18-19'!I39</f>
        <v>0</v>
      </c>
      <c r="J39" s="195">
        <f>'21-22 GE por CLDE'!J39-'GE por CLDE 18-19'!J39</f>
        <v>0</v>
      </c>
      <c r="K39" s="195">
        <f>'21-22 GE por CLDE'!K39-'GE por CLDE 18-19'!K39</f>
        <v>0</v>
      </c>
      <c r="L39" s="195">
        <f>'21-22 GE por CLDE'!L39-'GE por CLDE 18-19'!L39</f>
        <v>0</v>
      </c>
      <c r="M39" s="195">
        <f>'21-22 GE por CLDE'!M39-'GE por CLDE 18-19'!M39</f>
        <v>0</v>
      </c>
      <c r="N39" s="195">
        <f>'21-22 GE por CLDE'!N39-'GE por CLDE 18-19'!N39</f>
        <v>0</v>
      </c>
      <c r="O39" s="195">
        <f>'21-22 GE por CLDE'!O39-'GE por CLDE 18-19'!O39</f>
        <v>0</v>
      </c>
      <c r="P39" s="195">
        <f>'21-22 GE por CLDE'!P39-'GE por CLDE 18-19'!P39</f>
        <v>-2</v>
      </c>
      <c r="Q39" s="195">
        <f>'21-22 GE por CLDE'!Q39-'GE por CLDE 18-19'!Q39</f>
        <v>0</v>
      </c>
      <c r="R39" s="195">
        <f>'21-22 GE por CLDE'!R39-'GE por CLDE 18-19'!R39</f>
        <v>0</v>
      </c>
      <c r="S39" s="195">
        <f>'21-22 GE por CLDE'!S39-'GE por CLDE 18-19'!S39</f>
        <v>0</v>
      </c>
      <c r="T39" s="195">
        <f>'21-22 GE por CLDE'!T39-'GE por CLDE 18-19'!T39</f>
        <v>0</v>
      </c>
      <c r="U39" s="195">
        <f>'21-22 GE por CLDE'!U39-'GE por CLDE 18-19'!U39</f>
        <v>-1</v>
      </c>
      <c r="V39" s="195">
        <f>'21-22 GE por CLDE'!V39-'GE por CLDE 18-19'!V39</f>
        <v>0</v>
      </c>
      <c r="W39" s="195">
        <f>'21-22 GE por CLDE'!W39-'GE por CLDE 18-19'!W39</f>
        <v>0</v>
      </c>
      <c r="X39" s="195">
        <f>'21-22 GE por CLDE'!X39-'GE por CLDE 18-19'!X39</f>
        <v>0</v>
      </c>
      <c r="Y39" s="195">
        <f>'21-22 GE por CLDE'!Y39-'GE por CLDE 18-19'!Y39</f>
        <v>0</v>
      </c>
      <c r="Z39" s="195">
        <f>'21-22 GE por CLDE'!Z39-'GE por CLDE 18-19'!Z39</f>
        <v>0</v>
      </c>
      <c r="AA39" s="195">
        <f>'21-22 GE por CLDE'!AA39-'GE por CLDE 18-19'!AA39</f>
        <v>-8</v>
      </c>
    </row>
    <row r="40" spans="1:27">
      <c r="A40" s="29"/>
      <c r="B40" s="194" t="s">
        <v>40</v>
      </c>
      <c r="C40" s="195">
        <f>'21-22 GE por CLDE'!C40-'GE por CLDE 18-19'!C40</f>
        <v>0</v>
      </c>
      <c r="D40" s="195">
        <f>'21-22 GE por CLDE'!D40-'GE por CLDE 18-19'!D40</f>
        <v>0</v>
      </c>
      <c r="E40" s="195">
        <f>'21-22 GE por CLDE'!E40-'GE por CLDE 18-19'!E40</f>
        <v>0</v>
      </c>
      <c r="F40" s="195">
        <f>'21-22 GE por CLDE'!F40-'GE por CLDE 18-19'!F40</f>
        <v>-1</v>
      </c>
      <c r="G40" s="195">
        <f>'21-22 GE por CLDE'!G40-'GE por CLDE 18-19'!G40</f>
        <v>0</v>
      </c>
      <c r="H40" s="195">
        <f>'21-22 GE por CLDE'!H40-'GE por CLDE 18-19'!H40</f>
        <v>0</v>
      </c>
      <c r="I40" s="195">
        <f>'21-22 GE por CLDE'!I40-'GE por CLDE 18-19'!I40</f>
        <v>0</v>
      </c>
      <c r="J40" s="195">
        <f>'21-22 GE por CLDE'!J40-'GE por CLDE 18-19'!J40</f>
        <v>0</v>
      </c>
      <c r="K40" s="195">
        <f>'21-22 GE por CLDE'!K40-'GE por CLDE 18-19'!K40</f>
        <v>0</v>
      </c>
      <c r="L40" s="195">
        <f>'21-22 GE por CLDE'!L40-'GE por CLDE 18-19'!L40</f>
        <v>-1</v>
      </c>
      <c r="M40" s="195">
        <f>'21-22 GE por CLDE'!M40-'GE por CLDE 18-19'!M40</f>
        <v>0</v>
      </c>
      <c r="N40" s="195">
        <f>'21-22 GE por CLDE'!N40-'GE por CLDE 18-19'!N40</f>
        <v>0</v>
      </c>
      <c r="O40" s="195">
        <f>'21-22 GE por CLDE'!O40-'GE por CLDE 18-19'!O40</f>
        <v>0</v>
      </c>
      <c r="P40" s="195">
        <f>'21-22 GE por CLDE'!P40-'GE por CLDE 18-19'!P40</f>
        <v>0</v>
      </c>
      <c r="Q40" s="195">
        <f>'21-22 GE por CLDE'!Q40-'GE por CLDE 18-19'!Q40</f>
        <v>0</v>
      </c>
      <c r="R40" s="195">
        <f>'21-22 GE por CLDE'!R40-'GE por CLDE 18-19'!R40</f>
        <v>0</v>
      </c>
      <c r="S40" s="195">
        <f>'21-22 GE por CLDE'!S40-'GE por CLDE 18-19'!S40</f>
        <v>0</v>
      </c>
      <c r="T40" s="195">
        <f>'21-22 GE por CLDE'!T40-'GE por CLDE 18-19'!T40</f>
        <v>0</v>
      </c>
      <c r="U40" s="195">
        <f>'21-22 GE por CLDE'!U40-'GE por CLDE 18-19'!U40</f>
        <v>0</v>
      </c>
      <c r="V40" s="195">
        <f>'21-22 GE por CLDE'!V40-'GE por CLDE 18-19'!V40</f>
        <v>2</v>
      </c>
      <c r="W40" s="195">
        <f>'21-22 GE por CLDE'!W40-'GE por CLDE 18-19'!W40</f>
        <v>0</v>
      </c>
      <c r="X40" s="195">
        <f>'21-22 GE por CLDE'!X40-'GE por CLDE 18-19'!X40</f>
        <v>0</v>
      </c>
      <c r="Y40" s="195">
        <f>'21-22 GE por CLDE'!Y40-'GE por CLDE 18-19'!Y40</f>
        <v>0</v>
      </c>
      <c r="Z40" s="195">
        <f>'21-22 GE por CLDE'!Z40-'GE por CLDE 18-19'!Z40</f>
        <v>0</v>
      </c>
      <c r="AA40" s="195">
        <f>'21-22 GE por CLDE'!AA40-'GE por CLDE 18-19'!AA40</f>
        <v>0</v>
      </c>
    </row>
    <row r="41" spans="1:27">
      <c r="A41" s="29"/>
      <c r="B41" s="194" t="s">
        <v>29</v>
      </c>
      <c r="C41" s="195">
        <f>'21-22 GE por CLDE'!C41-'GE por CLDE 18-19'!C41</f>
        <v>0</v>
      </c>
      <c r="D41" s="195">
        <f>'21-22 GE por CLDE'!D41-'GE por CLDE 18-19'!D41</f>
        <v>0</v>
      </c>
      <c r="E41" s="195">
        <f>'21-22 GE por CLDE'!E41-'GE por CLDE 18-19'!E41</f>
        <v>0</v>
      </c>
      <c r="F41" s="195">
        <f>'21-22 GE por CLDE'!F41-'GE por CLDE 18-19'!F41</f>
        <v>0</v>
      </c>
      <c r="G41" s="195">
        <f>'21-22 GE por CLDE'!G41-'GE por CLDE 18-19'!G41</f>
        <v>0</v>
      </c>
      <c r="H41" s="195">
        <f>'21-22 GE por CLDE'!H41-'GE por CLDE 18-19'!H41</f>
        <v>0</v>
      </c>
      <c r="I41" s="195">
        <f>'21-22 GE por CLDE'!I41-'GE por CLDE 18-19'!I41</f>
        <v>0</v>
      </c>
      <c r="J41" s="195">
        <f>'21-22 GE por CLDE'!J41-'GE por CLDE 18-19'!J41</f>
        <v>-1</v>
      </c>
      <c r="K41" s="195">
        <f>'21-22 GE por CLDE'!K41-'GE por CLDE 18-19'!K41</f>
        <v>0</v>
      </c>
      <c r="L41" s="195">
        <f>'21-22 GE por CLDE'!L41-'GE por CLDE 18-19'!L41</f>
        <v>1</v>
      </c>
      <c r="M41" s="195">
        <f>'21-22 GE por CLDE'!M41-'GE por CLDE 18-19'!M41</f>
        <v>0</v>
      </c>
      <c r="N41" s="195">
        <f>'21-22 GE por CLDE'!N41-'GE por CLDE 18-19'!N41</f>
        <v>0</v>
      </c>
      <c r="O41" s="195">
        <f>'21-22 GE por CLDE'!O41-'GE por CLDE 18-19'!O41</f>
        <v>0</v>
      </c>
      <c r="P41" s="195">
        <f>'21-22 GE por CLDE'!P41-'GE por CLDE 18-19'!P41</f>
        <v>0</v>
      </c>
      <c r="Q41" s="195">
        <f>'21-22 GE por CLDE'!Q41-'GE por CLDE 18-19'!Q41</f>
        <v>0</v>
      </c>
      <c r="R41" s="195">
        <f>'21-22 GE por CLDE'!R41-'GE por CLDE 18-19'!R41</f>
        <v>1</v>
      </c>
      <c r="S41" s="195">
        <f>'21-22 GE por CLDE'!S41-'GE por CLDE 18-19'!S41</f>
        <v>0</v>
      </c>
      <c r="T41" s="195">
        <f>'21-22 GE por CLDE'!T41-'GE por CLDE 18-19'!T41</f>
        <v>0</v>
      </c>
      <c r="U41" s="195">
        <f>'21-22 GE por CLDE'!U41-'GE por CLDE 18-19'!U41</f>
        <v>1</v>
      </c>
      <c r="V41" s="195">
        <f>'21-22 GE por CLDE'!V41-'GE por CLDE 18-19'!V41</f>
        <v>0</v>
      </c>
      <c r="W41" s="195">
        <f>'21-22 GE por CLDE'!W41-'GE por CLDE 18-19'!W41</f>
        <v>0</v>
      </c>
      <c r="X41" s="195">
        <f>'21-22 GE por CLDE'!X41-'GE por CLDE 18-19'!X41</f>
        <v>0</v>
      </c>
      <c r="Y41" s="195">
        <f>'21-22 GE por CLDE'!Y41-'GE por CLDE 18-19'!Y41</f>
        <v>0</v>
      </c>
      <c r="Z41" s="195">
        <f>'21-22 GE por CLDE'!Z41-'GE por CLDE 18-19'!Z41</f>
        <v>3</v>
      </c>
      <c r="AA41" s="195">
        <f>'21-22 GE por CLDE'!AA41-'GE por CLDE 18-19'!AA41</f>
        <v>5</v>
      </c>
    </row>
    <row r="42" spans="1:27">
      <c r="A42" s="29"/>
      <c r="B42" s="194" t="s">
        <v>8</v>
      </c>
      <c r="C42" s="195">
        <f>'21-22 GE por CLDE'!C42-'GE por CLDE 18-19'!C42</f>
        <v>2</v>
      </c>
      <c r="D42" s="195">
        <f>'21-22 GE por CLDE'!D42-'GE por CLDE 18-19'!D42</f>
        <v>0</v>
      </c>
      <c r="E42" s="195">
        <f>'21-22 GE por CLDE'!E42-'GE por CLDE 18-19'!E42</f>
        <v>1</v>
      </c>
      <c r="F42" s="195">
        <f>'21-22 GE por CLDE'!F42-'GE por CLDE 18-19'!F42</f>
        <v>-5</v>
      </c>
      <c r="G42" s="195">
        <f>'21-22 GE por CLDE'!G42-'GE por CLDE 18-19'!G42</f>
        <v>-3</v>
      </c>
      <c r="H42" s="195">
        <f>'21-22 GE por CLDE'!H42-'GE por CLDE 18-19'!H42</f>
        <v>-2</v>
      </c>
      <c r="I42" s="195">
        <f>'21-22 GE por CLDE'!I42-'GE por CLDE 18-19'!I42</f>
        <v>-3</v>
      </c>
      <c r="J42" s="195">
        <f>'21-22 GE por CLDE'!J42-'GE por CLDE 18-19'!J42</f>
        <v>-6</v>
      </c>
      <c r="K42" s="195">
        <f>'21-22 GE por CLDE'!K42-'GE por CLDE 18-19'!K42</f>
        <v>1</v>
      </c>
      <c r="L42" s="195">
        <f>'21-22 GE por CLDE'!L42-'GE por CLDE 18-19'!L42</f>
        <v>7</v>
      </c>
      <c r="M42" s="195">
        <f>'21-22 GE por CLDE'!M42-'GE por CLDE 18-19'!M42</f>
        <v>1</v>
      </c>
      <c r="N42" s="195">
        <f>'21-22 GE por CLDE'!N42-'GE por CLDE 18-19'!N42</f>
        <v>-1</v>
      </c>
      <c r="O42" s="195">
        <f>'21-22 GE por CLDE'!O42-'GE por CLDE 18-19'!O42</f>
        <v>-1</v>
      </c>
      <c r="P42" s="195">
        <f>'21-22 GE por CLDE'!P42-'GE por CLDE 18-19'!P42</f>
        <v>-7</v>
      </c>
      <c r="Q42" s="195">
        <f>'21-22 GE por CLDE'!Q42-'GE por CLDE 18-19'!Q42</f>
        <v>1</v>
      </c>
      <c r="R42" s="195">
        <f>'21-22 GE por CLDE'!R42-'GE por CLDE 18-19'!R42</f>
        <v>-3</v>
      </c>
      <c r="S42" s="195">
        <f>'21-22 GE por CLDE'!S42-'GE por CLDE 18-19'!S42</f>
        <v>-2</v>
      </c>
      <c r="T42" s="195">
        <f>'21-22 GE por CLDE'!T42-'GE por CLDE 18-19'!T42</f>
        <v>0</v>
      </c>
      <c r="U42" s="195">
        <f>'21-22 GE por CLDE'!U42-'GE por CLDE 18-19'!U42</f>
        <v>1</v>
      </c>
      <c r="V42" s="195">
        <f>'21-22 GE por CLDE'!V42-'GE por CLDE 18-19'!V42</f>
        <v>2</v>
      </c>
      <c r="W42" s="195">
        <f>'21-22 GE por CLDE'!W42-'GE por CLDE 18-19'!W42</f>
        <v>0</v>
      </c>
      <c r="X42" s="195">
        <f>'21-22 GE por CLDE'!X42-'GE por CLDE 18-19'!X42</f>
        <v>4</v>
      </c>
      <c r="Y42" s="195">
        <f>'21-22 GE por CLDE'!Y42-'GE por CLDE 18-19'!Y42</f>
        <v>1</v>
      </c>
      <c r="Z42" s="195">
        <f>'21-22 GE por CLDE'!Z42-'GE por CLDE 18-19'!Z42</f>
        <v>7</v>
      </c>
      <c r="AA42" s="195">
        <f>'21-22 GE por CLDE'!AA42-'GE por CLDE 18-19'!AA42</f>
        <v>-5</v>
      </c>
    </row>
    <row r="43" spans="1:27">
      <c r="A43" s="29"/>
      <c r="B43" s="194" t="s">
        <v>19</v>
      </c>
      <c r="C43" s="195">
        <f>'21-22 GE por CLDE'!C43-'GE por CLDE 18-19'!C43</f>
        <v>-2</v>
      </c>
      <c r="D43" s="195">
        <f>'21-22 GE por CLDE'!D43-'GE por CLDE 18-19'!D43</f>
        <v>-1</v>
      </c>
      <c r="E43" s="195">
        <f>'21-22 GE por CLDE'!E43-'GE por CLDE 18-19'!E43</f>
        <v>2</v>
      </c>
      <c r="F43" s="195">
        <f>'21-22 GE por CLDE'!F43-'GE por CLDE 18-19'!F43</f>
        <v>-3</v>
      </c>
      <c r="G43" s="195">
        <f>'21-22 GE por CLDE'!G43-'GE por CLDE 18-19'!G43</f>
        <v>6</v>
      </c>
      <c r="H43" s="195">
        <f>'21-22 GE por CLDE'!H43-'GE por CLDE 18-19'!H43</f>
        <v>0</v>
      </c>
      <c r="I43" s="195">
        <f>'21-22 GE por CLDE'!I43-'GE por CLDE 18-19'!I43</f>
        <v>0</v>
      </c>
      <c r="J43" s="195">
        <f>'21-22 GE por CLDE'!J43-'GE por CLDE 18-19'!J43</f>
        <v>2</v>
      </c>
      <c r="K43" s="195">
        <f>'21-22 GE por CLDE'!K43-'GE por CLDE 18-19'!K43</f>
        <v>2</v>
      </c>
      <c r="L43" s="195">
        <f>'21-22 GE por CLDE'!L43-'GE por CLDE 18-19'!L43</f>
        <v>2</v>
      </c>
      <c r="M43" s="195">
        <f>'21-22 GE por CLDE'!M43-'GE por CLDE 18-19'!M43</f>
        <v>0</v>
      </c>
      <c r="N43" s="195">
        <f>'21-22 GE por CLDE'!N43-'GE por CLDE 18-19'!N43</f>
        <v>1</v>
      </c>
      <c r="O43" s="195">
        <f>'21-22 GE por CLDE'!O43-'GE por CLDE 18-19'!O43</f>
        <v>4</v>
      </c>
      <c r="P43" s="195">
        <f>'21-22 GE por CLDE'!P43-'GE por CLDE 18-19'!P43</f>
        <v>-2</v>
      </c>
      <c r="Q43" s="195">
        <f>'21-22 GE por CLDE'!Q43-'GE por CLDE 18-19'!Q43</f>
        <v>-1</v>
      </c>
      <c r="R43" s="195">
        <f>'21-22 GE por CLDE'!R43-'GE por CLDE 18-19'!R43</f>
        <v>1</v>
      </c>
      <c r="S43" s="195">
        <f>'21-22 GE por CLDE'!S43-'GE por CLDE 18-19'!S43</f>
        <v>0</v>
      </c>
      <c r="T43" s="195">
        <f>'21-22 GE por CLDE'!T43-'GE por CLDE 18-19'!T43</f>
        <v>1</v>
      </c>
      <c r="U43" s="195">
        <f>'21-22 GE por CLDE'!U43-'GE por CLDE 18-19'!U43</f>
        <v>0</v>
      </c>
      <c r="V43" s="195">
        <f>'21-22 GE por CLDE'!V43-'GE por CLDE 18-19'!V43</f>
        <v>0</v>
      </c>
      <c r="W43" s="195">
        <f>'21-22 GE por CLDE'!W43-'GE por CLDE 18-19'!W43</f>
        <v>-1</v>
      </c>
      <c r="X43" s="195">
        <f>'21-22 GE por CLDE'!X43-'GE por CLDE 18-19'!X43</f>
        <v>1</v>
      </c>
      <c r="Y43" s="195">
        <f>'21-22 GE por CLDE'!Y43-'GE por CLDE 18-19'!Y43</f>
        <v>2</v>
      </c>
      <c r="Z43" s="195">
        <f>'21-22 GE por CLDE'!Z43-'GE por CLDE 18-19'!Z43</f>
        <v>0</v>
      </c>
      <c r="AA43" s="195">
        <f>'21-22 GE por CLDE'!AA43-'GE por CLDE 18-19'!AA43</f>
        <v>14</v>
      </c>
    </row>
    <row r="44" spans="1:27">
      <c r="A44" s="29" t="s">
        <v>44</v>
      </c>
      <c r="B44" s="194"/>
      <c r="C44" s="195">
        <f>'21-22 GE por CLDE'!C44-'GE por CLDE 18-19'!C44</f>
        <v>-44</v>
      </c>
      <c r="D44" s="195">
        <f>'21-22 GE por CLDE'!D44-'GE por CLDE 18-19'!D44</f>
        <v>-13</v>
      </c>
      <c r="E44" s="195">
        <f>'21-22 GE por CLDE'!E44-'GE por CLDE 18-19'!E44</f>
        <v>-9</v>
      </c>
      <c r="F44" s="195">
        <f>'21-22 GE por CLDE'!F44-'GE por CLDE 18-19'!F44</f>
        <v>-38</v>
      </c>
      <c r="G44" s="195">
        <f>'21-22 GE por CLDE'!G44-'GE por CLDE 18-19'!G44</f>
        <v>-32</v>
      </c>
      <c r="H44" s="195">
        <f>'21-22 GE por CLDE'!H44-'GE por CLDE 18-19'!H44</f>
        <v>-28</v>
      </c>
      <c r="I44" s="195">
        <f>'21-22 GE por CLDE'!I44-'GE por CLDE 18-19'!I44</f>
        <v>-5</v>
      </c>
      <c r="J44" s="195">
        <f>'21-22 GE por CLDE'!J44-'GE por CLDE 18-19'!J44</f>
        <v>-36</v>
      </c>
      <c r="K44" s="195">
        <f>'21-22 GE por CLDE'!K44-'GE por CLDE 18-19'!K44</f>
        <v>-9</v>
      </c>
      <c r="L44" s="195">
        <f>'21-22 GE por CLDE'!L44-'GE por CLDE 18-19'!L44</f>
        <v>-2</v>
      </c>
      <c r="M44" s="195">
        <f>'21-22 GE por CLDE'!M44-'GE por CLDE 18-19'!M44</f>
        <v>-21</v>
      </c>
      <c r="N44" s="195">
        <f>'21-22 GE por CLDE'!N44-'GE por CLDE 18-19'!N44</f>
        <v>-22</v>
      </c>
      <c r="O44" s="195">
        <f>'21-22 GE por CLDE'!O44-'GE por CLDE 18-19'!O44</f>
        <v>-31</v>
      </c>
      <c r="P44" s="195">
        <f>'21-22 GE por CLDE'!P44-'GE por CLDE 18-19'!P44</f>
        <v>-19</v>
      </c>
      <c r="Q44" s="195">
        <f>'21-22 GE por CLDE'!Q44-'GE por CLDE 18-19'!Q44</f>
        <v>-28</v>
      </c>
      <c r="R44" s="195">
        <f>'21-22 GE por CLDE'!R44-'GE por CLDE 18-19'!R44</f>
        <v>-15</v>
      </c>
      <c r="S44" s="195">
        <f>'21-22 GE por CLDE'!S44-'GE por CLDE 18-19'!S44</f>
        <v>-17</v>
      </c>
      <c r="T44" s="195">
        <f>'21-22 GE por CLDE'!T44-'GE por CLDE 18-19'!T44</f>
        <v>-14</v>
      </c>
      <c r="U44" s="195">
        <f>'21-22 GE por CLDE'!U44-'GE por CLDE 18-19'!U44</f>
        <v>-28</v>
      </c>
      <c r="V44" s="195">
        <f>'21-22 GE por CLDE'!V44-'GE por CLDE 18-19'!V44</f>
        <v>-11</v>
      </c>
      <c r="W44" s="195">
        <f>'21-22 GE por CLDE'!W44-'GE por CLDE 18-19'!W44</f>
        <v>-6</v>
      </c>
      <c r="X44" s="195">
        <f>'21-22 GE por CLDE'!X44-'GE por CLDE 18-19'!X44</f>
        <v>-11</v>
      </c>
      <c r="Y44" s="195">
        <f>'21-22 GE por CLDE'!Y44-'GE por CLDE 18-19'!Y44</f>
        <v>-7</v>
      </c>
      <c r="Z44" s="195">
        <f>'21-22 GE por CLDE'!Z44-'GE por CLDE 18-19'!Z44</f>
        <v>-16</v>
      </c>
      <c r="AA44" s="195">
        <f>'21-22 GE por CLDE'!AA44-'GE por CLDE 18-19'!AA44</f>
        <v>-462</v>
      </c>
    </row>
  </sheetData>
  <mergeCells count="2">
    <mergeCell ref="C4:Z4"/>
    <mergeCell ref="AA4:AA5"/>
  </mergeCells>
  <conditionalFormatting sqref="C6:AA44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D5653-6156-43AE-BB9E-9907ED8D042C}">
  <sheetPr>
    <tabColor rgb="FFFFC000"/>
  </sheetPr>
  <dimension ref="A1:G576"/>
  <sheetViews>
    <sheetView workbookViewId="0">
      <selection activeCell="L8" sqref="L8"/>
    </sheetView>
  </sheetViews>
  <sheetFormatPr defaultRowHeight="14.4"/>
  <cols>
    <col min="1" max="1" width="23.5546875" customWidth="1"/>
  </cols>
  <sheetData>
    <row r="1" spans="1:7" ht="14.4" customHeight="1">
      <c r="A1" s="203" t="s">
        <v>88</v>
      </c>
      <c r="B1" s="203"/>
      <c r="C1" s="203"/>
      <c r="D1" s="203"/>
      <c r="E1" s="203"/>
      <c r="F1" s="203"/>
      <c r="G1" s="203"/>
    </row>
    <row r="2" spans="1:7" ht="24">
      <c r="A2" s="204" t="s">
        <v>96</v>
      </c>
      <c r="B2" s="204"/>
      <c r="C2" s="204"/>
      <c r="D2" s="196" t="s">
        <v>2</v>
      </c>
      <c r="E2" s="196" t="s">
        <v>3</v>
      </c>
      <c r="F2" s="196" t="s">
        <v>4</v>
      </c>
      <c r="G2" s="196" t="s">
        <v>5</v>
      </c>
    </row>
    <row r="3" spans="1:7" ht="14.4" customHeight="1">
      <c r="A3" s="205" t="s">
        <v>48</v>
      </c>
      <c r="B3" s="205" t="s">
        <v>6</v>
      </c>
      <c r="C3" s="206" t="s">
        <v>8</v>
      </c>
      <c r="D3" s="207">
        <v>60</v>
      </c>
      <c r="E3" s="208">
        <v>14.285714285714285</v>
      </c>
      <c r="F3" s="208">
        <v>14.285714285714285</v>
      </c>
      <c r="G3" s="208">
        <v>14.285714285714285</v>
      </c>
    </row>
    <row r="4" spans="1:7">
      <c r="A4" s="197"/>
      <c r="B4" s="197"/>
      <c r="C4" s="209" t="s">
        <v>9</v>
      </c>
      <c r="D4" s="210">
        <v>52</v>
      </c>
      <c r="E4" s="211">
        <v>12.380952380952381</v>
      </c>
      <c r="F4" s="211">
        <v>12.380952380952381</v>
      </c>
      <c r="G4" s="211">
        <v>26.666666666666668</v>
      </c>
    </row>
    <row r="5" spans="1:7" ht="22.8">
      <c r="A5" s="197"/>
      <c r="B5" s="197"/>
      <c r="C5" s="209" t="s">
        <v>10</v>
      </c>
      <c r="D5" s="210">
        <v>47</v>
      </c>
      <c r="E5" s="211">
        <v>11.190476190476192</v>
      </c>
      <c r="F5" s="211">
        <v>11.190476190476192</v>
      </c>
      <c r="G5" s="211">
        <v>37.857142857142854</v>
      </c>
    </row>
    <row r="6" spans="1:7">
      <c r="A6" s="197"/>
      <c r="B6" s="197"/>
      <c r="C6" s="209" t="s">
        <v>7</v>
      </c>
      <c r="D6" s="210">
        <v>35</v>
      </c>
      <c r="E6" s="211">
        <v>8.3333333333333321</v>
      </c>
      <c r="F6" s="211">
        <v>8.3333333333333321</v>
      </c>
      <c r="G6" s="211">
        <v>46.19047619047619</v>
      </c>
    </row>
    <row r="7" spans="1:7" ht="22.8">
      <c r="A7" s="197"/>
      <c r="B7" s="197"/>
      <c r="C7" s="209" t="s">
        <v>16</v>
      </c>
      <c r="D7" s="210">
        <v>27</v>
      </c>
      <c r="E7" s="211">
        <v>6.4285714285714279</v>
      </c>
      <c r="F7" s="211">
        <v>6.4285714285714279</v>
      </c>
      <c r="G7" s="211">
        <v>52.61904761904762</v>
      </c>
    </row>
    <row r="8" spans="1:7">
      <c r="A8" s="197"/>
      <c r="B8" s="197"/>
      <c r="C8" s="209" t="s">
        <v>17</v>
      </c>
      <c r="D8" s="210">
        <v>26</v>
      </c>
      <c r="E8" s="211">
        <v>6.1904761904761907</v>
      </c>
      <c r="F8" s="211">
        <v>6.1904761904761907</v>
      </c>
      <c r="G8" s="211">
        <v>58.80952380952381</v>
      </c>
    </row>
    <row r="9" spans="1:7">
      <c r="A9" s="197"/>
      <c r="B9" s="197"/>
      <c r="C9" s="209" t="s">
        <v>11</v>
      </c>
      <c r="D9" s="210">
        <v>22</v>
      </c>
      <c r="E9" s="211">
        <v>5.2380952380952381</v>
      </c>
      <c r="F9" s="211">
        <v>5.2380952380952381</v>
      </c>
      <c r="G9" s="211">
        <v>64.047619047619037</v>
      </c>
    </row>
    <row r="10" spans="1:7">
      <c r="A10" s="197"/>
      <c r="B10" s="197"/>
      <c r="C10" s="209" t="s">
        <v>15</v>
      </c>
      <c r="D10" s="210">
        <v>21</v>
      </c>
      <c r="E10" s="211">
        <v>5</v>
      </c>
      <c r="F10" s="211">
        <v>5</v>
      </c>
      <c r="G10" s="211">
        <v>69.047619047619051</v>
      </c>
    </row>
    <row r="11" spans="1:7" ht="45.6">
      <c r="A11" s="197"/>
      <c r="B11" s="197"/>
      <c r="C11" s="209" t="s">
        <v>90</v>
      </c>
      <c r="D11" s="210">
        <v>16</v>
      </c>
      <c r="E11" s="211">
        <v>3.8095238095238098</v>
      </c>
      <c r="F11" s="211">
        <v>3.8095238095238098</v>
      </c>
      <c r="G11" s="211">
        <v>72.857142857142847</v>
      </c>
    </row>
    <row r="12" spans="1:7">
      <c r="A12" s="197"/>
      <c r="B12" s="197"/>
      <c r="C12" s="209" t="s">
        <v>13</v>
      </c>
      <c r="D12" s="210">
        <v>15</v>
      </c>
      <c r="E12" s="211">
        <v>3.5714285714285712</v>
      </c>
      <c r="F12" s="211">
        <v>3.5714285714285712</v>
      </c>
      <c r="G12" s="211">
        <v>76.428571428571416</v>
      </c>
    </row>
    <row r="13" spans="1:7">
      <c r="A13" s="197"/>
      <c r="B13" s="197"/>
      <c r="C13" s="209" t="s">
        <v>19</v>
      </c>
      <c r="D13" s="210">
        <v>13</v>
      </c>
      <c r="E13" s="211">
        <v>3.0952380952380953</v>
      </c>
      <c r="F13" s="211">
        <v>3.0952380952380953</v>
      </c>
      <c r="G13" s="211">
        <v>79.523809523809518</v>
      </c>
    </row>
    <row r="14" spans="1:7">
      <c r="A14" s="197"/>
      <c r="B14" s="197"/>
      <c r="C14" s="209" t="s">
        <v>23</v>
      </c>
      <c r="D14" s="210">
        <v>12</v>
      </c>
      <c r="E14" s="211">
        <v>2.8571428571428572</v>
      </c>
      <c r="F14" s="211">
        <v>2.8571428571428572</v>
      </c>
      <c r="G14" s="211">
        <v>82.38095238095238</v>
      </c>
    </row>
    <row r="15" spans="1:7" ht="22.8">
      <c r="A15" s="197"/>
      <c r="B15" s="197"/>
      <c r="C15" s="197" t="s">
        <v>12</v>
      </c>
      <c r="D15" s="198">
        <v>11</v>
      </c>
      <c r="E15" s="199">
        <v>2.6190476190476191</v>
      </c>
      <c r="F15" s="199">
        <v>2.6190476190476191</v>
      </c>
      <c r="G15" s="199">
        <v>85</v>
      </c>
    </row>
    <row r="16" spans="1:7">
      <c r="A16" s="197"/>
      <c r="B16" s="197"/>
      <c r="C16" s="197" t="s">
        <v>91</v>
      </c>
      <c r="D16" s="198">
        <v>10</v>
      </c>
      <c r="E16" s="199">
        <v>2.3809523809523809</v>
      </c>
      <c r="F16" s="199">
        <v>2.3809523809523809</v>
      </c>
      <c r="G16" s="199">
        <v>87.38095238095238</v>
      </c>
    </row>
    <row r="17" spans="1:7">
      <c r="A17" s="197"/>
      <c r="B17" s="197"/>
      <c r="C17" s="197" t="s">
        <v>89</v>
      </c>
      <c r="D17" s="198">
        <v>9</v>
      </c>
      <c r="E17" s="199">
        <v>2.1428571428571428</v>
      </c>
      <c r="F17" s="199">
        <v>2.1428571428571428</v>
      </c>
      <c r="G17" s="199">
        <v>89.523809523809533</v>
      </c>
    </row>
    <row r="18" spans="1:7">
      <c r="A18" s="197"/>
      <c r="B18" s="197"/>
      <c r="C18" s="197" t="s">
        <v>27</v>
      </c>
      <c r="D18" s="198">
        <v>8</v>
      </c>
      <c r="E18" s="199">
        <v>1.9047619047619049</v>
      </c>
      <c r="F18" s="199">
        <v>1.9047619047619049</v>
      </c>
      <c r="G18" s="199">
        <v>91.428571428571431</v>
      </c>
    </row>
    <row r="19" spans="1:7">
      <c r="A19" s="197"/>
      <c r="B19" s="197"/>
      <c r="C19" s="197" t="s">
        <v>21</v>
      </c>
      <c r="D19" s="198">
        <v>8</v>
      </c>
      <c r="E19" s="199">
        <v>1.9047619047619049</v>
      </c>
      <c r="F19" s="199">
        <v>1.9047619047619049</v>
      </c>
      <c r="G19" s="199">
        <v>93.333333333333329</v>
      </c>
    </row>
    <row r="20" spans="1:7">
      <c r="A20" s="197"/>
      <c r="B20" s="197"/>
      <c r="C20" s="197" t="s">
        <v>31</v>
      </c>
      <c r="D20" s="198">
        <v>6</v>
      </c>
      <c r="E20" s="199">
        <v>1.4285714285714286</v>
      </c>
      <c r="F20" s="199">
        <v>1.4285714285714286</v>
      </c>
      <c r="G20" s="199">
        <v>94.761904761904759</v>
      </c>
    </row>
    <row r="21" spans="1:7">
      <c r="A21" s="197"/>
      <c r="B21" s="197"/>
      <c r="C21" s="197" t="s">
        <v>22</v>
      </c>
      <c r="D21" s="198">
        <v>6</v>
      </c>
      <c r="E21" s="199">
        <v>1.4285714285714286</v>
      </c>
      <c r="F21" s="199">
        <v>1.4285714285714286</v>
      </c>
      <c r="G21" s="199">
        <v>96.19047619047619</v>
      </c>
    </row>
    <row r="22" spans="1:7" ht="22.8">
      <c r="A22" s="197"/>
      <c r="B22" s="197"/>
      <c r="C22" s="197" t="s">
        <v>28</v>
      </c>
      <c r="D22" s="198">
        <v>6</v>
      </c>
      <c r="E22" s="199">
        <v>1.4285714285714286</v>
      </c>
      <c r="F22" s="199">
        <v>1.4285714285714286</v>
      </c>
      <c r="G22" s="199">
        <v>97.61904761904762</v>
      </c>
    </row>
    <row r="23" spans="1:7">
      <c r="A23" s="197"/>
      <c r="B23" s="197"/>
      <c r="C23" s="197" t="s">
        <v>34</v>
      </c>
      <c r="D23" s="198">
        <v>4</v>
      </c>
      <c r="E23" s="199">
        <v>0.95238095238095244</v>
      </c>
      <c r="F23" s="199">
        <v>0.95238095238095244</v>
      </c>
      <c r="G23" s="199">
        <v>98.571428571428584</v>
      </c>
    </row>
    <row r="24" spans="1:7">
      <c r="A24" s="197"/>
      <c r="B24" s="197"/>
      <c r="C24" s="197" t="s">
        <v>30</v>
      </c>
      <c r="D24" s="198">
        <v>3</v>
      </c>
      <c r="E24" s="199">
        <v>0.7142857142857143</v>
      </c>
      <c r="F24" s="199">
        <v>0.7142857142857143</v>
      </c>
      <c r="G24" s="199">
        <v>99.285714285714292</v>
      </c>
    </row>
    <row r="25" spans="1:7">
      <c r="A25" s="197"/>
      <c r="B25" s="197"/>
      <c r="C25" s="197" t="s">
        <v>38</v>
      </c>
      <c r="D25" s="198">
        <v>1</v>
      </c>
      <c r="E25" s="199">
        <v>0.23809523809523811</v>
      </c>
      <c r="F25" s="199">
        <v>0.23809523809523811</v>
      </c>
      <c r="G25" s="199">
        <v>99.523809523809518</v>
      </c>
    </row>
    <row r="26" spans="1:7">
      <c r="A26" s="197"/>
      <c r="B26" s="197"/>
      <c r="C26" s="197" t="s">
        <v>32</v>
      </c>
      <c r="D26" s="198">
        <v>1</v>
      </c>
      <c r="E26" s="199">
        <v>0.23809523809523811</v>
      </c>
      <c r="F26" s="199">
        <v>0.23809523809523811</v>
      </c>
      <c r="G26" s="199">
        <v>99.761904761904759</v>
      </c>
    </row>
    <row r="27" spans="1:7">
      <c r="A27" s="197"/>
      <c r="B27" s="197"/>
      <c r="C27" s="197" t="s">
        <v>26</v>
      </c>
      <c r="D27" s="198">
        <v>1</v>
      </c>
      <c r="E27" s="199">
        <v>0.23809523809523811</v>
      </c>
      <c r="F27" s="199">
        <v>0.23809523809523811</v>
      </c>
      <c r="G27" s="199">
        <v>100</v>
      </c>
    </row>
    <row r="28" spans="1:7">
      <c r="A28" s="200"/>
      <c r="B28" s="200"/>
      <c r="C28" s="200" t="s">
        <v>44</v>
      </c>
      <c r="D28" s="201">
        <v>420</v>
      </c>
      <c r="E28" s="202">
        <v>100</v>
      </c>
      <c r="F28" s="202">
        <v>100</v>
      </c>
      <c r="G28" s="200"/>
    </row>
    <row r="29" spans="1:7" ht="14.4" customHeight="1">
      <c r="A29" s="200" t="s">
        <v>49</v>
      </c>
      <c r="B29" s="200" t="s">
        <v>6</v>
      </c>
      <c r="C29" s="209" t="s">
        <v>7</v>
      </c>
      <c r="D29" s="210">
        <v>30</v>
      </c>
      <c r="E29" s="211">
        <v>31.25</v>
      </c>
      <c r="F29" s="211">
        <v>31.25</v>
      </c>
      <c r="G29" s="211">
        <v>31.25</v>
      </c>
    </row>
    <row r="30" spans="1:7">
      <c r="A30" s="197"/>
      <c r="B30" s="197"/>
      <c r="C30" s="209" t="s">
        <v>9</v>
      </c>
      <c r="D30" s="210">
        <v>14</v>
      </c>
      <c r="E30" s="211">
        <v>14.583333333333334</v>
      </c>
      <c r="F30" s="211">
        <v>14.583333333333334</v>
      </c>
      <c r="G30" s="211">
        <v>45.833333333333329</v>
      </c>
    </row>
    <row r="31" spans="1:7" ht="22.8">
      <c r="A31" s="197"/>
      <c r="B31" s="197"/>
      <c r="C31" s="209" t="s">
        <v>10</v>
      </c>
      <c r="D31" s="210">
        <v>13</v>
      </c>
      <c r="E31" s="211">
        <v>13.541666666666666</v>
      </c>
      <c r="F31" s="211">
        <v>13.541666666666666</v>
      </c>
      <c r="G31" s="211">
        <v>59.375</v>
      </c>
    </row>
    <row r="32" spans="1:7">
      <c r="A32" s="197"/>
      <c r="B32" s="197"/>
      <c r="C32" s="209" t="s">
        <v>13</v>
      </c>
      <c r="D32" s="210">
        <v>9</v>
      </c>
      <c r="E32" s="211">
        <v>9.375</v>
      </c>
      <c r="F32" s="211">
        <v>9.375</v>
      </c>
      <c r="G32" s="211">
        <v>68.75</v>
      </c>
    </row>
    <row r="33" spans="1:7" ht="22.8">
      <c r="A33" s="197"/>
      <c r="B33" s="197"/>
      <c r="C33" s="209" t="s">
        <v>12</v>
      </c>
      <c r="D33" s="210">
        <v>7</v>
      </c>
      <c r="E33" s="211">
        <v>7.291666666666667</v>
      </c>
      <c r="F33" s="211">
        <v>7.291666666666667</v>
      </c>
      <c r="G33" s="211">
        <v>76.041666666666657</v>
      </c>
    </row>
    <row r="34" spans="1:7">
      <c r="A34" s="197"/>
      <c r="B34" s="197"/>
      <c r="C34" s="209" t="s">
        <v>11</v>
      </c>
      <c r="D34" s="210">
        <v>5</v>
      </c>
      <c r="E34" s="211">
        <v>5.2083333333333339</v>
      </c>
      <c r="F34" s="211">
        <v>5.2083333333333339</v>
      </c>
      <c r="G34" s="211">
        <v>81.25</v>
      </c>
    </row>
    <row r="35" spans="1:7">
      <c r="A35" s="197"/>
      <c r="B35" s="197"/>
      <c r="C35" s="197" t="s">
        <v>22</v>
      </c>
      <c r="D35" s="198">
        <v>5</v>
      </c>
      <c r="E35" s="199">
        <v>5.2083333333333339</v>
      </c>
      <c r="F35" s="199">
        <v>5.2083333333333339</v>
      </c>
      <c r="G35" s="199">
        <v>86.458333333333343</v>
      </c>
    </row>
    <row r="36" spans="1:7">
      <c r="A36" s="197"/>
      <c r="B36" s="197"/>
      <c r="C36" s="197" t="s">
        <v>8</v>
      </c>
      <c r="D36" s="198">
        <v>5</v>
      </c>
      <c r="E36" s="199">
        <v>5.2083333333333339</v>
      </c>
      <c r="F36" s="199">
        <v>5.2083333333333339</v>
      </c>
      <c r="G36" s="199">
        <v>91.666666666666657</v>
      </c>
    </row>
    <row r="37" spans="1:7">
      <c r="A37" s="197"/>
      <c r="B37" s="197"/>
      <c r="C37" s="197" t="s">
        <v>19</v>
      </c>
      <c r="D37" s="198">
        <v>4</v>
      </c>
      <c r="E37" s="199">
        <v>4.1666666666666661</v>
      </c>
      <c r="F37" s="199">
        <v>4.1666666666666661</v>
      </c>
      <c r="G37" s="199">
        <v>95.833333333333343</v>
      </c>
    </row>
    <row r="38" spans="1:7">
      <c r="A38" s="197"/>
      <c r="B38" s="197"/>
      <c r="C38" s="197" t="s">
        <v>15</v>
      </c>
      <c r="D38" s="198">
        <v>2</v>
      </c>
      <c r="E38" s="199">
        <v>2.083333333333333</v>
      </c>
      <c r="F38" s="199">
        <v>2.083333333333333</v>
      </c>
      <c r="G38" s="199">
        <v>97.916666666666657</v>
      </c>
    </row>
    <row r="39" spans="1:7">
      <c r="A39" s="197"/>
      <c r="B39" s="197"/>
      <c r="C39" s="197" t="s">
        <v>23</v>
      </c>
      <c r="D39" s="198">
        <v>1</v>
      </c>
      <c r="E39" s="199">
        <v>1.0416666666666665</v>
      </c>
      <c r="F39" s="199">
        <v>1.0416666666666665</v>
      </c>
      <c r="G39" s="199">
        <v>98.958333333333343</v>
      </c>
    </row>
    <row r="40" spans="1:7">
      <c r="A40" s="197"/>
      <c r="B40" s="197"/>
      <c r="C40" s="197" t="s">
        <v>35</v>
      </c>
      <c r="D40" s="198">
        <v>1</v>
      </c>
      <c r="E40" s="199">
        <v>1.0416666666666665</v>
      </c>
      <c r="F40" s="199">
        <v>1.0416666666666665</v>
      </c>
      <c r="G40" s="199">
        <v>100</v>
      </c>
    </row>
    <row r="41" spans="1:7">
      <c r="A41" s="200"/>
      <c r="B41" s="200"/>
      <c r="C41" s="200" t="s">
        <v>44</v>
      </c>
      <c r="D41" s="201">
        <v>96</v>
      </c>
      <c r="E41" s="202">
        <v>100</v>
      </c>
      <c r="F41" s="202">
        <v>100</v>
      </c>
      <c r="G41" s="200"/>
    </row>
    <row r="42" spans="1:7" ht="14.4" customHeight="1">
      <c r="A42" s="200" t="s">
        <v>50</v>
      </c>
      <c r="B42" s="200" t="s">
        <v>6</v>
      </c>
      <c r="C42" s="209" t="s">
        <v>7</v>
      </c>
      <c r="D42" s="210">
        <v>34</v>
      </c>
      <c r="E42" s="211">
        <v>17.171717171717169</v>
      </c>
      <c r="F42" s="211">
        <v>17.171717171717169</v>
      </c>
      <c r="G42" s="211">
        <v>17.171717171717169</v>
      </c>
    </row>
    <row r="43" spans="1:7" ht="22.8">
      <c r="A43" s="197"/>
      <c r="B43" s="197"/>
      <c r="C43" s="209" t="s">
        <v>10</v>
      </c>
      <c r="D43" s="210">
        <v>31</v>
      </c>
      <c r="E43" s="211">
        <v>15.656565656565657</v>
      </c>
      <c r="F43" s="211">
        <v>15.656565656565657</v>
      </c>
      <c r="G43" s="211">
        <v>32.828282828282831</v>
      </c>
    </row>
    <row r="44" spans="1:7">
      <c r="A44" s="197"/>
      <c r="B44" s="197"/>
      <c r="C44" s="209" t="s">
        <v>9</v>
      </c>
      <c r="D44" s="210">
        <v>25</v>
      </c>
      <c r="E44" s="211">
        <v>12.626262626262626</v>
      </c>
      <c r="F44" s="211">
        <v>12.626262626262626</v>
      </c>
      <c r="G44" s="211">
        <v>45.454545454545453</v>
      </c>
    </row>
    <row r="45" spans="1:7">
      <c r="A45" s="197"/>
      <c r="B45" s="197"/>
      <c r="C45" s="209" t="s">
        <v>11</v>
      </c>
      <c r="D45" s="210">
        <v>18</v>
      </c>
      <c r="E45" s="211">
        <v>9.0909090909090917</v>
      </c>
      <c r="F45" s="211">
        <v>9.0909090909090917</v>
      </c>
      <c r="G45" s="211">
        <v>54.54545454545454</v>
      </c>
    </row>
    <row r="46" spans="1:7">
      <c r="A46" s="197"/>
      <c r="B46" s="197"/>
      <c r="C46" s="209" t="s">
        <v>8</v>
      </c>
      <c r="D46" s="210">
        <v>16</v>
      </c>
      <c r="E46" s="211">
        <v>8.0808080808080813</v>
      </c>
      <c r="F46" s="211">
        <v>8.0808080808080813</v>
      </c>
      <c r="G46" s="211">
        <v>62.62626262626263</v>
      </c>
    </row>
    <row r="47" spans="1:7">
      <c r="A47" s="197"/>
      <c r="B47" s="197"/>
      <c r="C47" s="209" t="s">
        <v>13</v>
      </c>
      <c r="D47" s="210">
        <v>14</v>
      </c>
      <c r="E47" s="211">
        <v>7.0707070707070701</v>
      </c>
      <c r="F47" s="211">
        <v>7.0707070707070701</v>
      </c>
      <c r="G47" s="211">
        <v>69.696969696969703</v>
      </c>
    </row>
    <row r="48" spans="1:7">
      <c r="A48" s="197"/>
      <c r="B48" s="197"/>
      <c r="C48" s="209" t="s">
        <v>89</v>
      </c>
      <c r="D48" s="210">
        <v>10</v>
      </c>
      <c r="E48" s="211">
        <v>5.0505050505050502</v>
      </c>
      <c r="F48" s="211">
        <v>5.0505050505050502</v>
      </c>
      <c r="G48" s="211">
        <v>74.747474747474755</v>
      </c>
    </row>
    <row r="49" spans="1:7">
      <c r="A49" s="197"/>
      <c r="B49" s="197"/>
      <c r="C49" s="209" t="s">
        <v>19</v>
      </c>
      <c r="D49" s="210">
        <v>10</v>
      </c>
      <c r="E49" s="211">
        <v>5.0505050505050502</v>
      </c>
      <c r="F49" s="211">
        <v>5.0505050505050502</v>
      </c>
      <c r="G49" s="211">
        <v>79.797979797979806</v>
      </c>
    </row>
    <row r="50" spans="1:7">
      <c r="A50" s="197"/>
      <c r="B50" s="197"/>
      <c r="C50" s="209" t="s">
        <v>21</v>
      </c>
      <c r="D50" s="210">
        <v>9</v>
      </c>
      <c r="E50" s="211">
        <v>4.5454545454545459</v>
      </c>
      <c r="F50" s="211">
        <v>4.5454545454545459</v>
      </c>
      <c r="G50" s="211">
        <v>84.343434343434339</v>
      </c>
    </row>
    <row r="51" spans="1:7">
      <c r="A51" s="197"/>
      <c r="B51" s="197"/>
      <c r="C51" s="197" t="s">
        <v>22</v>
      </c>
      <c r="D51" s="198">
        <v>7</v>
      </c>
      <c r="E51" s="199">
        <v>3.535353535353535</v>
      </c>
      <c r="F51" s="199">
        <v>3.535353535353535</v>
      </c>
      <c r="G51" s="199">
        <v>87.878787878787875</v>
      </c>
    </row>
    <row r="52" spans="1:7">
      <c r="A52" s="197"/>
      <c r="B52" s="197"/>
      <c r="C52" s="197" t="s">
        <v>15</v>
      </c>
      <c r="D52" s="198">
        <v>4</v>
      </c>
      <c r="E52" s="199">
        <v>2.0202020202020203</v>
      </c>
      <c r="F52" s="199">
        <v>2.0202020202020203</v>
      </c>
      <c r="G52" s="199">
        <v>89.898989898989896</v>
      </c>
    </row>
    <row r="53" spans="1:7">
      <c r="A53" s="197"/>
      <c r="B53" s="197"/>
      <c r="C53" s="197" t="s">
        <v>31</v>
      </c>
      <c r="D53" s="198">
        <v>4</v>
      </c>
      <c r="E53" s="199">
        <v>2.0202020202020203</v>
      </c>
      <c r="F53" s="199">
        <v>2.0202020202020203</v>
      </c>
      <c r="G53" s="199">
        <v>91.919191919191917</v>
      </c>
    </row>
    <row r="54" spans="1:7" ht="22.8">
      <c r="A54" s="197"/>
      <c r="B54" s="197"/>
      <c r="C54" s="197" t="s">
        <v>16</v>
      </c>
      <c r="D54" s="198">
        <v>3</v>
      </c>
      <c r="E54" s="199">
        <v>1.5151515151515151</v>
      </c>
      <c r="F54" s="199">
        <v>1.5151515151515151</v>
      </c>
      <c r="G54" s="199">
        <v>93.434343434343432</v>
      </c>
    </row>
    <row r="55" spans="1:7">
      <c r="A55" s="197"/>
      <c r="B55" s="197"/>
      <c r="C55" s="197" t="s">
        <v>30</v>
      </c>
      <c r="D55" s="198">
        <v>3</v>
      </c>
      <c r="E55" s="199">
        <v>1.5151515151515151</v>
      </c>
      <c r="F55" s="199">
        <v>1.5151515151515151</v>
      </c>
      <c r="G55" s="199">
        <v>94.949494949494948</v>
      </c>
    </row>
    <row r="56" spans="1:7">
      <c r="A56" s="197"/>
      <c r="B56" s="197"/>
      <c r="C56" s="197" t="s">
        <v>26</v>
      </c>
      <c r="D56" s="198">
        <v>3</v>
      </c>
      <c r="E56" s="199">
        <v>1.5151515151515151</v>
      </c>
      <c r="F56" s="199">
        <v>1.5151515151515151</v>
      </c>
      <c r="G56" s="199">
        <v>96.464646464646464</v>
      </c>
    </row>
    <row r="57" spans="1:7" ht="45.6">
      <c r="A57" s="197"/>
      <c r="B57" s="197"/>
      <c r="C57" s="197" t="s">
        <v>90</v>
      </c>
      <c r="D57" s="198">
        <v>2</v>
      </c>
      <c r="E57" s="199">
        <v>1.0101010101010102</v>
      </c>
      <c r="F57" s="199">
        <v>1.0101010101010102</v>
      </c>
      <c r="G57" s="199">
        <v>97.474747474747474</v>
      </c>
    </row>
    <row r="58" spans="1:7">
      <c r="A58" s="197"/>
      <c r="B58" s="197"/>
      <c r="C58" s="197" t="s">
        <v>91</v>
      </c>
      <c r="D58" s="198">
        <v>2</v>
      </c>
      <c r="E58" s="199">
        <v>1.0101010101010102</v>
      </c>
      <c r="F58" s="199">
        <v>1.0101010101010102</v>
      </c>
      <c r="G58" s="199">
        <v>98.484848484848484</v>
      </c>
    </row>
    <row r="59" spans="1:7">
      <c r="A59" s="197"/>
      <c r="B59" s="197"/>
      <c r="C59" s="197" t="s">
        <v>23</v>
      </c>
      <c r="D59" s="198">
        <v>2</v>
      </c>
      <c r="E59" s="199">
        <v>1.0101010101010102</v>
      </c>
      <c r="F59" s="199">
        <v>1.0101010101010102</v>
      </c>
      <c r="G59" s="199">
        <v>99.494949494949495</v>
      </c>
    </row>
    <row r="60" spans="1:7">
      <c r="A60" s="197"/>
      <c r="B60" s="197"/>
      <c r="C60" s="197" t="s">
        <v>24</v>
      </c>
      <c r="D60" s="198">
        <v>1</v>
      </c>
      <c r="E60" s="199">
        <v>0.50505050505050508</v>
      </c>
      <c r="F60" s="199">
        <v>0.50505050505050508</v>
      </c>
      <c r="G60" s="199">
        <v>100</v>
      </c>
    </row>
    <row r="61" spans="1:7">
      <c r="A61" s="200"/>
      <c r="B61" s="200"/>
      <c r="C61" s="200" t="s">
        <v>44</v>
      </c>
      <c r="D61" s="201">
        <v>198</v>
      </c>
      <c r="E61" s="202">
        <v>100</v>
      </c>
      <c r="F61" s="202">
        <v>100</v>
      </c>
      <c r="G61" s="200"/>
    </row>
    <row r="62" spans="1:7" ht="14.4" customHeight="1">
      <c r="A62" s="200" t="s">
        <v>51</v>
      </c>
      <c r="B62" s="200" t="s">
        <v>6</v>
      </c>
      <c r="C62" s="209" t="s">
        <v>9</v>
      </c>
      <c r="D62" s="210">
        <v>86</v>
      </c>
      <c r="E62" s="211">
        <v>14.23841059602649</v>
      </c>
      <c r="F62" s="211">
        <v>14.23841059602649</v>
      </c>
      <c r="G62" s="211">
        <v>14.23841059602649</v>
      </c>
    </row>
    <row r="63" spans="1:7" ht="22.8">
      <c r="A63" s="197"/>
      <c r="B63" s="197"/>
      <c r="C63" s="209" t="s">
        <v>10</v>
      </c>
      <c r="D63" s="210">
        <v>65</v>
      </c>
      <c r="E63" s="211">
        <v>10.76158940397351</v>
      </c>
      <c r="F63" s="211">
        <v>10.76158940397351</v>
      </c>
      <c r="G63" s="211">
        <v>25</v>
      </c>
    </row>
    <row r="64" spans="1:7">
      <c r="A64" s="197"/>
      <c r="B64" s="197"/>
      <c r="C64" s="209" t="s">
        <v>8</v>
      </c>
      <c r="D64" s="210">
        <v>58</v>
      </c>
      <c r="E64" s="211">
        <v>9.6026490066225172</v>
      </c>
      <c r="F64" s="211">
        <v>9.6026490066225172</v>
      </c>
      <c r="G64" s="211">
        <v>34.602649006622514</v>
      </c>
    </row>
    <row r="65" spans="1:7">
      <c r="A65" s="197"/>
      <c r="B65" s="197"/>
      <c r="C65" s="209" t="s">
        <v>13</v>
      </c>
      <c r="D65" s="210">
        <v>32</v>
      </c>
      <c r="E65" s="211">
        <v>5.298013245033113</v>
      </c>
      <c r="F65" s="211">
        <v>5.298013245033113</v>
      </c>
      <c r="G65" s="211">
        <v>39.900662251655625</v>
      </c>
    </row>
    <row r="66" spans="1:7">
      <c r="A66" s="197"/>
      <c r="B66" s="197"/>
      <c r="C66" s="209" t="s">
        <v>7</v>
      </c>
      <c r="D66" s="210">
        <v>32</v>
      </c>
      <c r="E66" s="211">
        <v>5.298013245033113</v>
      </c>
      <c r="F66" s="211">
        <v>5.298013245033113</v>
      </c>
      <c r="G66" s="211">
        <v>45.198675496688736</v>
      </c>
    </row>
    <row r="67" spans="1:7">
      <c r="A67" s="197"/>
      <c r="B67" s="197"/>
      <c r="C67" s="209" t="s">
        <v>11</v>
      </c>
      <c r="D67" s="210">
        <v>32</v>
      </c>
      <c r="E67" s="211">
        <v>5.298013245033113</v>
      </c>
      <c r="F67" s="211">
        <v>5.298013245033113</v>
      </c>
      <c r="G67" s="211">
        <v>50.496688741721854</v>
      </c>
    </row>
    <row r="68" spans="1:7" ht="22.8">
      <c r="A68" s="197"/>
      <c r="B68" s="197"/>
      <c r="C68" s="209" t="s">
        <v>16</v>
      </c>
      <c r="D68" s="210">
        <v>27</v>
      </c>
      <c r="E68" s="211">
        <v>4.4701986754966887</v>
      </c>
      <c r="F68" s="211">
        <v>4.4701986754966887</v>
      </c>
      <c r="G68" s="211">
        <v>54.966887417218544</v>
      </c>
    </row>
    <row r="69" spans="1:7" ht="22.8">
      <c r="A69" s="197"/>
      <c r="B69" s="197"/>
      <c r="C69" s="209" t="s">
        <v>12</v>
      </c>
      <c r="D69" s="210">
        <v>23</v>
      </c>
      <c r="E69" s="211">
        <v>3.8079470198675498</v>
      </c>
      <c r="F69" s="211">
        <v>3.8079470198675498</v>
      </c>
      <c r="G69" s="211">
        <v>58.774834437086085</v>
      </c>
    </row>
    <row r="70" spans="1:7">
      <c r="A70" s="197"/>
      <c r="B70" s="197"/>
      <c r="C70" s="209" t="s">
        <v>19</v>
      </c>
      <c r="D70" s="210">
        <v>23</v>
      </c>
      <c r="E70" s="211">
        <v>3.8079470198675498</v>
      </c>
      <c r="F70" s="211">
        <v>3.8079470198675498</v>
      </c>
      <c r="G70" s="211">
        <v>62.58278145695364</v>
      </c>
    </row>
    <row r="71" spans="1:7">
      <c r="A71" s="197"/>
      <c r="B71" s="197"/>
      <c r="C71" s="209" t="s">
        <v>22</v>
      </c>
      <c r="D71" s="210">
        <v>22</v>
      </c>
      <c r="E71" s="211">
        <v>3.6423841059602649</v>
      </c>
      <c r="F71" s="211">
        <v>3.6423841059602649</v>
      </c>
      <c r="G71" s="211">
        <v>66.225165562913915</v>
      </c>
    </row>
    <row r="72" spans="1:7">
      <c r="A72" s="197"/>
      <c r="B72" s="197"/>
      <c r="C72" s="209" t="s">
        <v>89</v>
      </c>
      <c r="D72" s="210">
        <v>21</v>
      </c>
      <c r="E72" s="211">
        <v>3.4768211920529799</v>
      </c>
      <c r="F72" s="211">
        <v>3.4768211920529799</v>
      </c>
      <c r="G72" s="211">
        <v>69.701986754966882</v>
      </c>
    </row>
    <row r="73" spans="1:7">
      <c r="A73" s="197"/>
      <c r="B73" s="197"/>
      <c r="C73" s="209" t="s">
        <v>15</v>
      </c>
      <c r="D73" s="210">
        <v>20</v>
      </c>
      <c r="E73" s="211">
        <v>3.3112582781456954</v>
      </c>
      <c r="F73" s="211">
        <v>3.3112582781456954</v>
      </c>
      <c r="G73" s="211">
        <v>73.013245033112582</v>
      </c>
    </row>
    <row r="74" spans="1:7">
      <c r="A74" s="197"/>
      <c r="B74" s="197"/>
      <c r="C74" s="209" t="s">
        <v>21</v>
      </c>
      <c r="D74" s="210">
        <v>16</v>
      </c>
      <c r="E74" s="211">
        <v>2.6490066225165565</v>
      </c>
      <c r="F74" s="211">
        <v>2.6490066225165565</v>
      </c>
      <c r="G74" s="211">
        <v>75.662251655629149</v>
      </c>
    </row>
    <row r="75" spans="1:7">
      <c r="A75" s="197"/>
      <c r="B75" s="197"/>
      <c r="C75" s="209" t="s">
        <v>17</v>
      </c>
      <c r="D75" s="210">
        <v>15</v>
      </c>
      <c r="E75" s="211">
        <v>2.4834437086092715</v>
      </c>
      <c r="F75" s="211">
        <v>2.4834437086092715</v>
      </c>
      <c r="G75" s="211">
        <v>78.145695364238406</v>
      </c>
    </row>
    <row r="76" spans="1:7">
      <c r="A76" s="197"/>
      <c r="B76" s="197"/>
      <c r="C76" s="209" t="s">
        <v>26</v>
      </c>
      <c r="D76" s="210">
        <v>15</v>
      </c>
      <c r="E76" s="211">
        <v>2.4834437086092715</v>
      </c>
      <c r="F76" s="211">
        <v>2.4834437086092715</v>
      </c>
      <c r="G76" s="211">
        <v>80.629139072847678</v>
      </c>
    </row>
    <row r="77" spans="1:7" ht="45.6">
      <c r="A77" s="197"/>
      <c r="B77" s="197"/>
      <c r="C77" s="197" t="s">
        <v>90</v>
      </c>
      <c r="D77" s="198">
        <v>14</v>
      </c>
      <c r="E77" s="199">
        <v>2.3178807947019866</v>
      </c>
      <c r="F77" s="199">
        <v>2.3178807947019866</v>
      </c>
      <c r="G77" s="199">
        <v>82.94701986754967</v>
      </c>
    </row>
    <row r="78" spans="1:7" ht="22.8">
      <c r="A78" s="197"/>
      <c r="B78" s="197"/>
      <c r="C78" s="197" t="s">
        <v>28</v>
      </c>
      <c r="D78" s="198">
        <v>14</v>
      </c>
      <c r="E78" s="199">
        <v>2.3178807947019866</v>
      </c>
      <c r="F78" s="199">
        <v>2.3178807947019866</v>
      </c>
      <c r="G78" s="199">
        <v>85.264900662251648</v>
      </c>
    </row>
    <row r="79" spans="1:7">
      <c r="A79" s="197"/>
      <c r="B79" s="197"/>
      <c r="C79" s="197" t="s">
        <v>23</v>
      </c>
      <c r="D79" s="198">
        <v>10</v>
      </c>
      <c r="E79" s="199">
        <v>1.6556291390728477</v>
      </c>
      <c r="F79" s="199">
        <v>1.6556291390728477</v>
      </c>
      <c r="G79" s="199">
        <v>86.920529801324506</v>
      </c>
    </row>
    <row r="80" spans="1:7">
      <c r="A80" s="197"/>
      <c r="B80" s="197"/>
      <c r="C80" s="197" t="s">
        <v>24</v>
      </c>
      <c r="D80" s="198">
        <v>10</v>
      </c>
      <c r="E80" s="199">
        <v>1.6556291390728477</v>
      </c>
      <c r="F80" s="199">
        <v>1.6556291390728477</v>
      </c>
      <c r="G80" s="199">
        <v>88.576158940397349</v>
      </c>
    </row>
    <row r="81" spans="1:7">
      <c r="A81" s="197"/>
      <c r="B81" s="197"/>
      <c r="C81" s="197" t="s">
        <v>31</v>
      </c>
      <c r="D81" s="198">
        <v>10</v>
      </c>
      <c r="E81" s="199">
        <v>1.6556291390728477</v>
      </c>
      <c r="F81" s="199">
        <v>1.6556291390728477</v>
      </c>
      <c r="G81" s="199">
        <v>90.231788079470192</v>
      </c>
    </row>
    <row r="82" spans="1:7">
      <c r="A82" s="197"/>
      <c r="B82" s="197"/>
      <c r="C82" s="197" t="s">
        <v>29</v>
      </c>
      <c r="D82" s="198">
        <v>10</v>
      </c>
      <c r="E82" s="199">
        <v>1.6556291390728477</v>
      </c>
      <c r="F82" s="199">
        <v>1.6556291390728477</v>
      </c>
      <c r="G82" s="199">
        <v>91.88741721854305</v>
      </c>
    </row>
    <row r="83" spans="1:7" ht="34.200000000000003">
      <c r="A83" s="197"/>
      <c r="B83" s="197"/>
      <c r="C83" s="197" t="s">
        <v>20</v>
      </c>
      <c r="D83" s="198">
        <v>8</v>
      </c>
      <c r="E83" s="199">
        <v>1.3245033112582782</v>
      </c>
      <c r="F83" s="199">
        <v>1.3245033112582782</v>
      </c>
      <c r="G83" s="199">
        <v>93.211920529801333</v>
      </c>
    </row>
    <row r="84" spans="1:7">
      <c r="A84" s="197"/>
      <c r="B84" s="197"/>
      <c r="C84" s="197" t="s">
        <v>30</v>
      </c>
      <c r="D84" s="198">
        <v>7</v>
      </c>
      <c r="E84" s="199">
        <v>1.1589403973509933</v>
      </c>
      <c r="F84" s="199">
        <v>1.1589403973509933</v>
      </c>
      <c r="G84" s="199">
        <v>94.370860927152322</v>
      </c>
    </row>
    <row r="85" spans="1:7">
      <c r="A85" s="197"/>
      <c r="B85" s="197"/>
      <c r="C85" s="197" t="s">
        <v>91</v>
      </c>
      <c r="D85" s="198">
        <v>6</v>
      </c>
      <c r="E85" s="199">
        <v>0.99337748344370869</v>
      </c>
      <c r="F85" s="199">
        <v>0.99337748344370869</v>
      </c>
      <c r="G85" s="199">
        <v>95.36423841059603</v>
      </c>
    </row>
    <row r="86" spans="1:7">
      <c r="A86" s="197"/>
      <c r="B86" s="197"/>
      <c r="C86" s="197" t="s">
        <v>27</v>
      </c>
      <c r="D86" s="198">
        <v>6</v>
      </c>
      <c r="E86" s="199">
        <v>0.99337748344370869</v>
      </c>
      <c r="F86" s="199">
        <v>0.99337748344370869</v>
      </c>
      <c r="G86" s="199">
        <v>96.357615894039739</v>
      </c>
    </row>
    <row r="87" spans="1:7">
      <c r="A87" s="197"/>
      <c r="B87" s="197"/>
      <c r="C87" s="197" t="s">
        <v>32</v>
      </c>
      <c r="D87" s="198">
        <v>5</v>
      </c>
      <c r="E87" s="199">
        <v>0.82781456953642385</v>
      </c>
      <c r="F87" s="199">
        <v>0.82781456953642385</v>
      </c>
      <c r="G87" s="199">
        <v>97.185430463576168</v>
      </c>
    </row>
    <row r="88" spans="1:7">
      <c r="A88" s="197"/>
      <c r="B88" s="197"/>
      <c r="C88" s="197" t="s">
        <v>36</v>
      </c>
      <c r="D88" s="198">
        <v>4</v>
      </c>
      <c r="E88" s="199">
        <v>0.66225165562913912</v>
      </c>
      <c r="F88" s="199">
        <v>0.66225165562913912</v>
      </c>
      <c r="G88" s="199">
        <v>97.847682119205288</v>
      </c>
    </row>
    <row r="89" spans="1:7">
      <c r="A89" s="197"/>
      <c r="B89" s="197"/>
      <c r="C89" s="197" t="s">
        <v>33</v>
      </c>
      <c r="D89" s="198">
        <v>4</v>
      </c>
      <c r="E89" s="199">
        <v>0.66225165562913912</v>
      </c>
      <c r="F89" s="199">
        <v>0.66225165562913912</v>
      </c>
      <c r="G89" s="199">
        <v>98.509933774834437</v>
      </c>
    </row>
    <row r="90" spans="1:7">
      <c r="A90" s="197"/>
      <c r="B90" s="197"/>
      <c r="C90" s="197" t="s">
        <v>35</v>
      </c>
      <c r="D90" s="198">
        <v>4</v>
      </c>
      <c r="E90" s="199">
        <v>0.66225165562913912</v>
      </c>
      <c r="F90" s="199">
        <v>0.66225165562913912</v>
      </c>
      <c r="G90" s="199">
        <v>99.172185430463571</v>
      </c>
    </row>
    <row r="91" spans="1:7">
      <c r="A91" s="197"/>
      <c r="B91" s="197"/>
      <c r="C91" s="197" t="s">
        <v>34</v>
      </c>
      <c r="D91" s="198">
        <v>3</v>
      </c>
      <c r="E91" s="199">
        <v>0.49668874172185434</v>
      </c>
      <c r="F91" s="199">
        <v>0.49668874172185434</v>
      </c>
      <c r="G91" s="199">
        <v>99.668874172185426</v>
      </c>
    </row>
    <row r="92" spans="1:7">
      <c r="A92" s="197"/>
      <c r="B92" s="197"/>
      <c r="C92" s="197" t="s">
        <v>38</v>
      </c>
      <c r="D92" s="198">
        <v>1</v>
      </c>
      <c r="E92" s="199">
        <v>0.16556291390728478</v>
      </c>
      <c r="F92" s="199">
        <v>0.16556291390728478</v>
      </c>
      <c r="G92" s="199">
        <v>99.83443708609272</v>
      </c>
    </row>
    <row r="93" spans="1:7" ht="22.8">
      <c r="A93" s="197"/>
      <c r="B93" s="197"/>
      <c r="C93" s="197" t="s">
        <v>94</v>
      </c>
      <c r="D93" s="198">
        <v>1</v>
      </c>
      <c r="E93" s="199">
        <v>0.16556291390728478</v>
      </c>
      <c r="F93" s="199">
        <v>0.16556291390728478</v>
      </c>
      <c r="G93" s="199">
        <v>100</v>
      </c>
    </row>
    <row r="94" spans="1:7">
      <c r="A94" s="200"/>
      <c r="B94" s="200"/>
      <c r="C94" s="200" t="s">
        <v>44</v>
      </c>
      <c r="D94" s="201">
        <v>604</v>
      </c>
      <c r="E94" s="202">
        <v>100</v>
      </c>
      <c r="F94" s="202">
        <v>100</v>
      </c>
      <c r="G94" s="200"/>
    </row>
    <row r="95" spans="1:7" ht="22.8">
      <c r="A95" s="200" t="s">
        <v>52</v>
      </c>
      <c r="B95" s="200" t="s">
        <v>6</v>
      </c>
      <c r="C95" s="209" t="s">
        <v>10</v>
      </c>
      <c r="D95" s="210">
        <v>38</v>
      </c>
      <c r="E95" s="211">
        <v>12.179487179487179</v>
      </c>
      <c r="F95" s="211">
        <v>12.179487179487179</v>
      </c>
      <c r="G95" s="211">
        <v>12.179487179487179</v>
      </c>
    </row>
    <row r="96" spans="1:7">
      <c r="A96" s="197"/>
      <c r="B96" s="197"/>
      <c r="C96" s="209" t="s">
        <v>13</v>
      </c>
      <c r="D96" s="210">
        <v>34</v>
      </c>
      <c r="E96" s="211">
        <v>10.897435897435898</v>
      </c>
      <c r="F96" s="211">
        <v>10.897435897435898</v>
      </c>
      <c r="G96" s="211">
        <v>23.076923076923077</v>
      </c>
    </row>
    <row r="97" spans="1:7">
      <c r="A97" s="197"/>
      <c r="B97" s="197"/>
      <c r="C97" s="209" t="s">
        <v>7</v>
      </c>
      <c r="D97" s="210">
        <v>30</v>
      </c>
      <c r="E97" s="211">
        <v>9.6153846153846168</v>
      </c>
      <c r="F97" s="211">
        <v>9.6153846153846168</v>
      </c>
      <c r="G97" s="211">
        <v>32.692307692307693</v>
      </c>
    </row>
    <row r="98" spans="1:7">
      <c r="A98" s="197"/>
      <c r="B98" s="197"/>
      <c r="C98" s="209" t="s">
        <v>9</v>
      </c>
      <c r="D98" s="210">
        <v>26</v>
      </c>
      <c r="E98" s="211">
        <v>8.3333333333333321</v>
      </c>
      <c r="F98" s="211">
        <v>8.3333333333333321</v>
      </c>
      <c r="G98" s="211">
        <v>41.025641025641022</v>
      </c>
    </row>
    <row r="99" spans="1:7">
      <c r="A99" s="197"/>
      <c r="B99" s="197"/>
      <c r="C99" s="209" t="s">
        <v>11</v>
      </c>
      <c r="D99" s="210">
        <v>22</v>
      </c>
      <c r="E99" s="211">
        <v>7.0512820512820511</v>
      </c>
      <c r="F99" s="211">
        <v>7.0512820512820511</v>
      </c>
      <c r="G99" s="211">
        <v>48.07692307692308</v>
      </c>
    </row>
    <row r="100" spans="1:7" ht="22.8">
      <c r="A100" s="197"/>
      <c r="B100" s="197"/>
      <c r="C100" s="209" t="s">
        <v>16</v>
      </c>
      <c r="D100" s="210">
        <v>21</v>
      </c>
      <c r="E100" s="211">
        <v>6.7307692307692308</v>
      </c>
      <c r="F100" s="211">
        <v>6.7307692307692308</v>
      </c>
      <c r="G100" s="211">
        <v>54.807692307692314</v>
      </c>
    </row>
    <row r="101" spans="1:7">
      <c r="A101" s="197"/>
      <c r="B101" s="197"/>
      <c r="C101" s="209" t="s">
        <v>21</v>
      </c>
      <c r="D101" s="210">
        <v>18</v>
      </c>
      <c r="E101" s="211">
        <v>5.7692307692307692</v>
      </c>
      <c r="F101" s="211">
        <v>5.7692307692307692</v>
      </c>
      <c r="G101" s="211">
        <v>60.576923076923073</v>
      </c>
    </row>
    <row r="102" spans="1:7">
      <c r="A102" s="197"/>
      <c r="B102" s="197"/>
      <c r="C102" s="209" t="s">
        <v>17</v>
      </c>
      <c r="D102" s="210">
        <v>17</v>
      </c>
      <c r="E102" s="211">
        <v>5.4487179487179489</v>
      </c>
      <c r="F102" s="211">
        <v>5.4487179487179489</v>
      </c>
      <c r="G102" s="211">
        <v>66.025641025641022</v>
      </c>
    </row>
    <row r="103" spans="1:7">
      <c r="A103" s="197"/>
      <c r="B103" s="197"/>
      <c r="C103" s="209" t="s">
        <v>8</v>
      </c>
      <c r="D103" s="210">
        <v>17</v>
      </c>
      <c r="E103" s="211">
        <v>5.4487179487179489</v>
      </c>
      <c r="F103" s="211">
        <v>5.4487179487179489</v>
      </c>
      <c r="G103" s="211">
        <v>71.474358974358978</v>
      </c>
    </row>
    <row r="104" spans="1:7">
      <c r="A104" s="197"/>
      <c r="B104" s="197"/>
      <c r="C104" s="209" t="s">
        <v>19</v>
      </c>
      <c r="D104" s="210">
        <v>14</v>
      </c>
      <c r="E104" s="211">
        <v>4.4871794871794872</v>
      </c>
      <c r="F104" s="211">
        <v>4.4871794871794872</v>
      </c>
      <c r="G104" s="211">
        <v>75.961538461538453</v>
      </c>
    </row>
    <row r="105" spans="1:7">
      <c r="A105" s="197"/>
      <c r="B105" s="197"/>
      <c r="C105" s="209" t="s">
        <v>24</v>
      </c>
      <c r="D105" s="210">
        <v>11</v>
      </c>
      <c r="E105" s="211">
        <v>3.5256410256410255</v>
      </c>
      <c r="F105" s="211">
        <v>3.5256410256410255</v>
      </c>
      <c r="G105" s="211">
        <v>79.487179487179489</v>
      </c>
    </row>
    <row r="106" spans="1:7">
      <c r="A106" s="197"/>
      <c r="B106" s="197"/>
      <c r="C106" s="209" t="s">
        <v>22</v>
      </c>
      <c r="D106" s="210">
        <v>10</v>
      </c>
      <c r="E106" s="211">
        <v>3.2051282051282048</v>
      </c>
      <c r="F106" s="211">
        <v>3.2051282051282048</v>
      </c>
      <c r="G106" s="211">
        <v>82.692307692307693</v>
      </c>
    </row>
    <row r="107" spans="1:7" ht="22.8">
      <c r="A107" s="197"/>
      <c r="B107" s="197"/>
      <c r="C107" s="197" t="s">
        <v>12</v>
      </c>
      <c r="D107" s="198">
        <v>9</v>
      </c>
      <c r="E107" s="199">
        <v>2.8846153846153846</v>
      </c>
      <c r="F107" s="199">
        <v>2.8846153846153846</v>
      </c>
      <c r="G107" s="199">
        <v>85.576923076923066</v>
      </c>
    </row>
    <row r="108" spans="1:7">
      <c r="A108" s="197"/>
      <c r="B108" s="197"/>
      <c r="C108" s="197" t="s">
        <v>23</v>
      </c>
      <c r="D108" s="198">
        <v>9</v>
      </c>
      <c r="E108" s="199">
        <v>2.8846153846153846</v>
      </c>
      <c r="F108" s="199">
        <v>2.8846153846153846</v>
      </c>
      <c r="G108" s="199">
        <v>88.461538461538453</v>
      </c>
    </row>
    <row r="109" spans="1:7">
      <c r="A109" s="197"/>
      <c r="B109" s="197"/>
      <c r="C109" s="197" t="s">
        <v>15</v>
      </c>
      <c r="D109" s="198">
        <v>7</v>
      </c>
      <c r="E109" s="199">
        <v>2.2435897435897436</v>
      </c>
      <c r="F109" s="199">
        <v>2.2435897435897436</v>
      </c>
      <c r="G109" s="199">
        <v>90.705128205128204</v>
      </c>
    </row>
    <row r="110" spans="1:7" ht="45.6">
      <c r="A110" s="197"/>
      <c r="B110" s="197"/>
      <c r="C110" s="197" t="s">
        <v>90</v>
      </c>
      <c r="D110" s="198">
        <v>6</v>
      </c>
      <c r="E110" s="199">
        <v>1.9230769230769231</v>
      </c>
      <c r="F110" s="199">
        <v>1.9230769230769231</v>
      </c>
      <c r="G110" s="199">
        <v>92.628205128205138</v>
      </c>
    </row>
    <row r="111" spans="1:7">
      <c r="A111" s="197"/>
      <c r="B111" s="197"/>
      <c r="C111" s="197" t="s">
        <v>91</v>
      </c>
      <c r="D111" s="198">
        <v>6</v>
      </c>
      <c r="E111" s="199">
        <v>1.9230769230769231</v>
      </c>
      <c r="F111" s="199">
        <v>1.9230769230769231</v>
      </c>
      <c r="G111" s="199">
        <v>94.551282051282044</v>
      </c>
    </row>
    <row r="112" spans="1:7">
      <c r="A112" s="197"/>
      <c r="B112" s="197"/>
      <c r="C112" s="197" t="s">
        <v>27</v>
      </c>
      <c r="D112" s="198">
        <v>5</v>
      </c>
      <c r="E112" s="199">
        <v>1.6025641025641024</v>
      </c>
      <c r="F112" s="199">
        <v>1.6025641025641024</v>
      </c>
      <c r="G112" s="199">
        <v>96.15384615384616</v>
      </c>
    </row>
    <row r="113" spans="1:7">
      <c r="A113" s="197"/>
      <c r="B113" s="197"/>
      <c r="C113" s="197" t="s">
        <v>40</v>
      </c>
      <c r="D113" s="198">
        <v>4</v>
      </c>
      <c r="E113" s="199">
        <v>1.2820512820512819</v>
      </c>
      <c r="F113" s="199">
        <v>1.2820512820512819</v>
      </c>
      <c r="G113" s="199">
        <v>97.435897435897431</v>
      </c>
    </row>
    <row r="114" spans="1:7" ht="22.8">
      <c r="A114" s="197"/>
      <c r="B114" s="197"/>
      <c r="C114" s="197" t="s">
        <v>94</v>
      </c>
      <c r="D114" s="198">
        <v>2</v>
      </c>
      <c r="E114" s="199">
        <v>0.64102564102564097</v>
      </c>
      <c r="F114" s="199">
        <v>0.64102564102564097</v>
      </c>
      <c r="G114" s="199">
        <v>98.076923076923066</v>
      </c>
    </row>
    <row r="115" spans="1:7">
      <c r="A115" s="197"/>
      <c r="B115" s="197"/>
      <c r="C115" s="197" t="s">
        <v>31</v>
      </c>
      <c r="D115" s="198">
        <v>2</v>
      </c>
      <c r="E115" s="199">
        <v>0.64102564102564097</v>
      </c>
      <c r="F115" s="199">
        <v>0.64102564102564097</v>
      </c>
      <c r="G115" s="199">
        <v>98.71794871794873</v>
      </c>
    </row>
    <row r="116" spans="1:7" ht="22.8">
      <c r="A116" s="197"/>
      <c r="B116" s="197"/>
      <c r="C116" s="197" t="s">
        <v>28</v>
      </c>
      <c r="D116" s="198">
        <v>2</v>
      </c>
      <c r="E116" s="199">
        <v>0.64102564102564097</v>
      </c>
      <c r="F116" s="199">
        <v>0.64102564102564097</v>
      </c>
      <c r="G116" s="199">
        <v>99.358974358974365</v>
      </c>
    </row>
    <row r="117" spans="1:7">
      <c r="A117" s="197"/>
      <c r="B117" s="197"/>
      <c r="C117" s="197" t="s">
        <v>89</v>
      </c>
      <c r="D117" s="198">
        <v>1</v>
      </c>
      <c r="E117" s="199">
        <v>0.32051282051282048</v>
      </c>
      <c r="F117" s="199">
        <v>0.32051282051282048</v>
      </c>
      <c r="G117" s="199">
        <v>99.679487179487182</v>
      </c>
    </row>
    <row r="118" spans="1:7">
      <c r="A118" s="197"/>
      <c r="B118" s="197"/>
      <c r="C118" s="197" t="s">
        <v>38</v>
      </c>
      <c r="D118" s="198">
        <v>1</v>
      </c>
      <c r="E118" s="199">
        <v>0.32051282051282048</v>
      </c>
      <c r="F118" s="199">
        <v>0.32051282051282048</v>
      </c>
      <c r="G118" s="199">
        <v>100</v>
      </c>
    </row>
    <row r="119" spans="1:7">
      <c r="A119" s="200"/>
      <c r="B119" s="200"/>
      <c r="C119" s="200" t="s">
        <v>44</v>
      </c>
      <c r="D119" s="201">
        <v>312</v>
      </c>
      <c r="E119" s="202">
        <v>100</v>
      </c>
      <c r="F119" s="202">
        <v>100</v>
      </c>
      <c r="G119" s="200"/>
    </row>
    <row r="120" spans="1:7" ht="14.4" customHeight="1">
      <c r="A120" s="200" t="s">
        <v>53</v>
      </c>
      <c r="B120" s="200" t="s">
        <v>6</v>
      </c>
      <c r="C120" s="209" t="s">
        <v>7</v>
      </c>
      <c r="D120" s="210">
        <v>20</v>
      </c>
      <c r="E120" s="211">
        <v>12.121212121212121</v>
      </c>
      <c r="F120" s="211">
        <v>12.121212121212121</v>
      </c>
      <c r="G120" s="211">
        <v>12.121212121212121</v>
      </c>
    </row>
    <row r="121" spans="1:7" ht="22.8">
      <c r="A121" s="197"/>
      <c r="B121" s="197"/>
      <c r="C121" s="209" t="s">
        <v>10</v>
      </c>
      <c r="D121" s="210">
        <v>19</v>
      </c>
      <c r="E121" s="211">
        <v>11.515151515151516</v>
      </c>
      <c r="F121" s="211">
        <v>11.515151515151516</v>
      </c>
      <c r="G121" s="211">
        <v>23.636363636363637</v>
      </c>
    </row>
    <row r="122" spans="1:7">
      <c r="A122" s="197"/>
      <c r="B122" s="197"/>
      <c r="C122" s="209" t="s">
        <v>11</v>
      </c>
      <c r="D122" s="210">
        <v>14</v>
      </c>
      <c r="E122" s="211">
        <v>8.4848484848484862</v>
      </c>
      <c r="F122" s="211">
        <v>8.4848484848484862</v>
      </c>
      <c r="G122" s="211">
        <v>32.121212121212125</v>
      </c>
    </row>
    <row r="123" spans="1:7">
      <c r="A123" s="197"/>
      <c r="B123" s="197"/>
      <c r="C123" s="209" t="s">
        <v>9</v>
      </c>
      <c r="D123" s="210">
        <v>13</v>
      </c>
      <c r="E123" s="211">
        <v>7.878787878787878</v>
      </c>
      <c r="F123" s="211">
        <v>7.878787878787878</v>
      </c>
      <c r="G123" s="211">
        <v>40</v>
      </c>
    </row>
    <row r="124" spans="1:7">
      <c r="A124" s="197"/>
      <c r="B124" s="197"/>
      <c r="C124" s="209" t="s">
        <v>22</v>
      </c>
      <c r="D124" s="210">
        <v>11</v>
      </c>
      <c r="E124" s="211">
        <v>6.666666666666667</v>
      </c>
      <c r="F124" s="211">
        <v>6.666666666666667</v>
      </c>
      <c r="G124" s="211">
        <v>46.666666666666664</v>
      </c>
    </row>
    <row r="125" spans="1:7">
      <c r="A125" s="197"/>
      <c r="B125" s="197"/>
      <c r="C125" s="209" t="s">
        <v>8</v>
      </c>
      <c r="D125" s="210">
        <v>11</v>
      </c>
      <c r="E125" s="211">
        <v>6.666666666666667</v>
      </c>
      <c r="F125" s="211">
        <v>6.666666666666667</v>
      </c>
      <c r="G125" s="211">
        <v>53.333333333333336</v>
      </c>
    </row>
    <row r="126" spans="1:7" ht="22.8">
      <c r="A126" s="197"/>
      <c r="B126" s="197"/>
      <c r="C126" s="209" t="s">
        <v>16</v>
      </c>
      <c r="D126" s="210">
        <v>9</v>
      </c>
      <c r="E126" s="211">
        <v>5.4545454545454541</v>
      </c>
      <c r="F126" s="211">
        <v>5.4545454545454541</v>
      </c>
      <c r="G126" s="211">
        <v>58.787878787878789</v>
      </c>
    </row>
    <row r="127" spans="1:7">
      <c r="A127" s="197"/>
      <c r="B127" s="197"/>
      <c r="C127" s="209" t="s">
        <v>15</v>
      </c>
      <c r="D127" s="210">
        <v>8</v>
      </c>
      <c r="E127" s="211">
        <v>4.8484848484848486</v>
      </c>
      <c r="F127" s="211">
        <v>4.8484848484848486</v>
      </c>
      <c r="G127" s="211">
        <v>63.636363636363633</v>
      </c>
    </row>
    <row r="128" spans="1:7">
      <c r="A128" s="197"/>
      <c r="B128" s="197"/>
      <c r="C128" s="209" t="s">
        <v>19</v>
      </c>
      <c r="D128" s="210">
        <v>8</v>
      </c>
      <c r="E128" s="211">
        <v>4.8484848484848486</v>
      </c>
      <c r="F128" s="211">
        <v>4.8484848484848486</v>
      </c>
      <c r="G128" s="211">
        <v>68.484848484848484</v>
      </c>
    </row>
    <row r="129" spans="1:7">
      <c r="A129" s="197"/>
      <c r="B129" s="197"/>
      <c r="C129" s="209" t="s">
        <v>23</v>
      </c>
      <c r="D129" s="210">
        <v>7</v>
      </c>
      <c r="E129" s="211">
        <v>4.2424242424242431</v>
      </c>
      <c r="F129" s="211">
        <v>4.2424242424242431</v>
      </c>
      <c r="G129" s="211">
        <v>72.727272727272734</v>
      </c>
    </row>
    <row r="130" spans="1:7" ht="22.8">
      <c r="A130" s="197"/>
      <c r="B130" s="197"/>
      <c r="C130" s="209" t="s">
        <v>12</v>
      </c>
      <c r="D130" s="210">
        <v>5</v>
      </c>
      <c r="E130" s="211">
        <v>3.0303030303030303</v>
      </c>
      <c r="F130" s="211">
        <v>3.0303030303030303</v>
      </c>
      <c r="G130" s="211">
        <v>75.757575757575751</v>
      </c>
    </row>
    <row r="131" spans="1:7" ht="34.200000000000003">
      <c r="A131" s="197"/>
      <c r="B131" s="197"/>
      <c r="C131" s="209" t="s">
        <v>20</v>
      </c>
      <c r="D131" s="210">
        <v>5</v>
      </c>
      <c r="E131" s="211">
        <v>3.0303030303030303</v>
      </c>
      <c r="F131" s="211">
        <v>3.0303030303030303</v>
      </c>
      <c r="G131" s="211">
        <v>78.787878787878782</v>
      </c>
    </row>
    <row r="132" spans="1:7">
      <c r="A132" s="197"/>
      <c r="B132" s="197"/>
      <c r="C132" s="209" t="s">
        <v>32</v>
      </c>
      <c r="D132" s="210">
        <v>4</v>
      </c>
      <c r="E132" s="211">
        <v>2.4242424242424243</v>
      </c>
      <c r="F132" s="211">
        <v>2.4242424242424243</v>
      </c>
      <c r="G132" s="211">
        <v>81.212121212121218</v>
      </c>
    </row>
    <row r="133" spans="1:7" ht="22.8">
      <c r="A133" s="197"/>
      <c r="B133" s="197"/>
      <c r="C133" s="197" t="s">
        <v>28</v>
      </c>
      <c r="D133" s="198">
        <v>4</v>
      </c>
      <c r="E133" s="199">
        <v>2.4242424242424243</v>
      </c>
      <c r="F133" s="199">
        <v>2.4242424242424243</v>
      </c>
      <c r="G133" s="199">
        <v>83.636363636363626</v>
      </c>
    </row>
    <row r="134" spans="1:7" ht="45.6">
      <c r="A134" s="197"/>
      <c r="B134" s="197"/>
      <c r="C134" s="197" t="s">
        <v>90</v>
      </c>
      <c r="D134" s="198">
        <v>3</v>
      </c>
      <c r="E134" s="199">
        <v>1.8181818181818181</v>
      </c>
      <c r="F134" s="199">
        <v>1.8181818181818181</v>
      </c>
      <c r="G134" s="199">
        <v>85.454545454545453</v>
      </c>
    </row>
    <row r="135" spans="1:7">
      <c r="A135" s="197"/>
      <c r="B135" s="197"/>
      <c r="C135" s="197" t="s">
        <v>13</v>
      </c>
      <c r="D135" s="198">
        <v>3</v>
      </c>
      <c r="E135" s="199">
        <v>1.8181818181818181</v>
      </c>
      <c r="F135" s="199">
        <v>1.8181818181818181</v>
      </c>
      <c r="G135" s="199">
        <v>87.272727272727266</v>
      </c>
    </row>
    <row r="136" spans="1:7">
      <c r="A136" s="197"/>
      <c r="B136" s="197"/>
      <c r="C136" s="197" t="s">
        <v>31</v>
      </c>
      <c r="D136" s="198">
        <v>3</v>
      </c>
      <c r="E136" s="199">
        <v>1.8181818181818181</v>
      </c>
      <c r="F136" s="199">
        <v>1.8181818181818181</v>
      </c>
      <c r="G136" s="199">
        <v>89.090909090909093</v>
      </c>
    </row>
    <row r="137" spans="1:7">
      <c r="A137" s="197"/>
      <c r="B137" s="197"/>
      <c r="C137" s="197" t="s">
        <v>35</v>
      </c>
      <c r="D137" s="198">
        <v>3</v>
      </c>
      <c r="E137" s="199">
        <v>1.8181818181818181</v>
      </c>
      <c r="F137" s="199">
        <v>1.8181818181818181</v>
      </c>
      <c r="G137" s="199">
        <v>90.909090909090907</v>
      </c>
    </row>
    <row r="138" spans="1:7">
      <c r="A138" s="197"/>
      <c r="B138" s="197"/>
      <c r="C138" s="197" t="s">
        <v>21</v>
      </c>
      <c r="D138" s="198">
        <v>3</v>
      </c>
      <c r="E138" s="199">
        <v>1.8181818181818181</v>
      </c>
      <c r="F138" s="199">
        <v>1.8181818181818181</v>
      </c>
      <c r="G138" s="199">
        <v>92.72727272727272</v>
      </c>
    </row>
    <row r="139" spans="1:7">
      <c r="A139" s="197"/>
      <c r="B139" s="197"/>
      <c r="C139" s="197" t="s">
        <v>36</v>
      </c>
      <c r="D139" s="198">
        <v>2</v>
      </c>
      <c r="E139" s="199">
        <v>1.2121212121212122</v>
      </c>
      <c r="F139" s="199">
        <v>1.2121212121212122</v>
      </c>
      <c r="G139" s="199">
        <v>93.939393939393938</v>
      </c>
    </row>
    <row r="140" spans="1:7">
      <c r="A140" s="197"/>
      <c r="B140" s="197"/>
      <c r="C140" s="197" t="s">
        <v>89</v>
      </c>
      <c r="D140" s="198">
        <v>2</v>
      </c>
      <c r="E140" s="199">
        <v>1.2121212121212122</v>
      </c>
      <c r="F140" s="199">
        <v>1.2121212121212122</v>
      </c>
      <c r="G140" s="199">
        <v>95.151515151515156</v>
      </c>
    </row>
    <row r="141" spans="1:7">
      <c r="A141" s="197"/>
      <c r="B141" s="197"/>
      <c r="C141" s="197" t="s">
        <v>24</v>
      </c>
      <c r="D141" s="198">
        <v>2</v>
      </c>
      <c r="E141" s="199">
        <v>1.2121212121212122</v>
      </c>
      <c r="F141" s="199">
        <v>1.2121212121212122</v>
      </c>
      <c r="G141" s="199">
        <v>96.36363636363636</v>
      </c>
    </row>
    <row r="142" spans="1:7">
      <c r="A142" s="197"/>
      <c r="B142" s="197"/>
      <c r="C142" s="197" t="s">
        <v>26</v>
      </c>
      <c r="D142" s="198">
        <v>2</v>
      </c>
      <c r="E142" s="199">
        <v>1.2121212121212122</v>
      </c>
      <c r="F142" s="199">
        <v>1.2121212121212122</v>
      </c>
      <c r="G142" s="199">
        <v>97.575757575757578</v>
      </c>
    </row>
    <row r="143" spans="1:7">
      <c r="A143" s="197"/>
      <c r="B143" s="197"/>
      <c r="C143" s="197" t="s">
        <v>17</v>
      </c>
      <c r="D143" s="198">
        <v>1</v>
      </c>
      <c r="E143" s="199">
        <v>0.60606060606060608</v>
      </c>
      <c r="F143" s="199">
        <v>0.60606060606060608</v>
      </c>
      <c r="G143" s="199">
        <v>98.181818181818187</v>
      </c>
    </row>
    <row r="144" spans="1:7">
      <c r="A144" s="197"/>
      <c r="B144" s="197"/>
      <c r="C144" s="197" t="s">
        <v>91</v>
      </c>
      <c r="D144" s="198">
        <v>1</v>
      </c>
      <c r="E144" s="199">
        <v>0.60606060606060608</v>
      </c>
      <c r="F144" s="199">
        <v>0.60606060606060608</v>
      </c>
      <c r="G144" s="199">
        <v>98.787878787878796</v>
      </c>
    </row>
    <row r="145" spans="1:7">
      <c r="A145" s="197"/>
      <c r="B145" s="197"/>
      <c r="C145" s="197" t="s">
        <v>38</v>
      </c>
      <c r="D145" s="198">
        <v>1</v>
      </c>
      <c r="E145" s="199">
        <v>0.60606060606060608</v>
      </c>
      <c r="F145" s="199">
        <v>0.60606060606060608</v>
      </c>
      <c r="G145" s="199">
        <v>99.393939393939391</v>
      </c>
    </row>
    <row r="146" spans="1:7">
      <c r="A146" s="197"/>
      <c r="B146" s="197"/>
      <c r="C146" s="197" t="s">
        <v>29</v>
      </c>
      <c r="D146" s="198">
        <v>1</v>
      </c>
      <c r="E146" s="199">
        <v>0.60606060606060608</v>
      </c>
      <c r="F146" s="199">
        <v>0.60606060606060608</v>
      </c>
      <c r="G146" s="199">
        <v>100</v>
      </c>
    </row>
    <row r="147" spans="1:7">
      <c r="A147" s="200"/>
      <c r="B147" s="200"/>
      <c r="C147" s="200" t="s">
        <v>44</v>
      </c>
      <c r="D147" s="201">
        <v>165</v>
      </c>
      <c r="E147" s="202">
        <v>100</v>
      </c>
      <c r="F147" s="202">
        <v>100</v>
      </c>
      <c r="G147" s="200"/>
    </row>
    <row r="148" spans="1:7" ht="14.4" customHeight="1">
      <c r="A148" s="200" t="s">
        <v>54</v>
      </c>
      <c r="B148" s="200" t="s">
        <v>6</v>
      </c>
      <c r="C148" s="209" t="s">
        <v>7</v>
      </c>
      <c r="D148" s="210">
        <v>62</v>
      </c>
      <c r="E148" s="211">
        <v>33.155080213903744</v>
      </c>
      <c r="F148" s="211">
        <v>33.155080213903744</v>
      </c>
      <c r="G148" s="211">
        <v>33.155080213903744</v>
      </c>
    </row>
    <row r="149" spans="1:7" ht="22.8">
      <c r="A149" s="197"/>
      <c r="B149" s="197"/>
      <c r="C149" s="209" t="s">
        <v>10</v>
      </c>
      <c r="D149" s="210">
        <v>24</v>
      </c>
      <c r="E149" s="211">
        <v>12.834224598930483</v>
      </c>
      <c r="F149" s="211">
        <v>12.834224598930483</v>
      </c>
      <c r="G149" s="211">
        <v>45.989304812834227</v>
      </c>
    </row>
    <row r="150" spans="1:7">
      <c r="A150" s="197"/>
      <c r="B150" s="197"/>
      <c r="C150" s="209" t="s">
        <v>8</v>
      </c>
      <c r="D150" s="210">
        <v>24</v>
      </c>
      <c r="E150" s="211">
        <v>12.834224598930483</v>
      </c>
      <c r="F150" s="211">
        <v>12.834224598930483</v>
      </c>
      <c r="G150" s="211">
        <v>58.82352941176471</v>
      </c>
    </row>
    <row r="151" spans="1:7">
      <c r="A151" s="197"/>
      <c r="B151" s="197"/>
      <c r="C151" s="209" t="s">
        <v>9</v>
      </c>
      <c r="D151" s="210">
        <v>19</v>
      </c>
      <c r="E151" s="211">
        <v>10.160427807486631</v>
      </c>
      <c r="F151" s="211">
        <v>10.160427807486631</v>
      </c>
      <c r="G151" s="211">
        <v>68.983957219251337</v>
      </c>
    </row>
    <row r="152" spans="1:7">
      <c r="A152" s="197"/>
      <c r="B152" s="197"/>
      <c r="C152" s="209" t="s">
        <v>13</v>
      </c>
      <c r="D152" s="210">
        <v>15</v>
      </c>
      <c r="E152" s="211">
        <v>8.0213903743315509</v>
      </c>
      <c r="F152" s="211">
        <v>8.0213903743315509</v>
      </c>
      <c r="G152" s="211">
        <v>77.005347593582883</v>
      </c>
    </row>
    <row r="153" spans="1:7">
      <c r="A153" s="197"/>
      <c r="B153" s="197"/>
      <c r="C153" s="209" t="s">
        <v>17</v>
      </c>
      <c r="D153" s="210">
        <v>9</v>
      </c>
      <c r="E153" s="211">
        <v>4.8128342245989302</v>
      </c>
      <c r="F153" s="211">
        <v>4.8128342245989302</v>
      </c>
      <c r="G153" s="211">
        <v>81.818181818181827</v>
      </c>
    </row>
    <row r="154" spans="1:7">
      <c r="A154" s="197"/>
      <c r="B154" s="197"/>
      <c r="C154" s="197" t="s">
        <v>15</v>
      </c>
      <c r="D154" s="198">
        <v>7</v>
      </c>
      <c r="E154" s="199">
        <v>3.7433155080213902</v>
      </c>
      <c r="F154" s="199">
        <v>3.7433155080213902</v>
      </c>
      <c r="G154" s="199">
        <v>85.561497326203209</v>
      </c>
    </row>
    <row r="155" spans="1:7">
      <c r="A155" s="197"/>
      <c r="B155" s="197"/>
      <c r="C155" s="197" t="s">
        <v>11</v>
      </c>
      <c r="D155" s="198">
        <v>7</v>
      </c>
      <c r="E155" s="199">
        <v>3.7433155080213902</v>
      </c>
      <c r="F155" s="199">
        <v>3.7433155080213902</v>
      </c>
      <c r="G155" s="199">
        <v>89.304812834224606</v>
      </c>
    </row>
    <row r="156" spans="1:7">
      <c r="A156" s="197"/>
      <c r="B156" s="197"/>
      <c r="C156" s="197" t="s">
        <v>89</v>
      </c>
      <c r="D156" s="198">
        <v>5</v>
      </c>
      <c r="E156" s="199">
        <v>2.6737967914438503</v>
      </c>
      <c r="F156" s="199">
        <v>2.6737967914438503</v>
      </c>
      <c r="G156" s="199">
        <v>91.978609625668454</v>
      </c>
    </row>
    <row r="157" spans="1:7" ht="22.8">
      <c r="A157" s="197"/>
      <c r="B157" s="197"/>
      <c r="C157" s="197" t="s">
        <v>16</v>
      </c>
      <c r="D157" s="198">
        <v>3</v>
      </c>
      <c r="E157" s="199">
        <v>1.6042780748663104</v>
      </c>
      <c r="F157" s="199">
        <v>1.6042780748663104</v>
      </c>
      <c r="G157" s="199">
        <v>93.582887700534755</v>
      </c>
    </row>
    <row r="158" spans="1:7">
      <c r="A158" s="197"/>
      <c r="B158" s="197"/>
      <c r="C158" s="197" t="s">
        <v>27</v>
      </c>
      <c r="D158" s="198">
        <v>3</v>
      </c>
      <c r="E158" s="199">
        <v>1.6042780748663104</v>
      </c>
      <c r="F158" s="199">
        <v>1.6042780748663104</v>
      </c>
      <c r="G158" s="199">
        <v>95.18716577540107</v>
      </c>
    </row>
    <row r="159" spans="1:7">
      <c r="A159" s="197"/>
      <c r="B159" s="197"/>
      <c r="C159" s="197" t="s">
        <v>31</v>
      </c>
      <c r="D159" s="198">
        <v>3</v>
      </c>
      <c r="E159" s="199">
        <v>1.6042780748663104</v>
      </c>
      <c r="F159" s="199">
        <v>1.6042780748663104</v>
      </c>
      <c r="G159" s="199">
        <v>96.791443850267385</v>
      </c>
    </row>
    <row r="160" spans="1:7" ht="45.6">
      <c r="A160" s="197"/>
      <c r="B160" s="197"/>
      <c r="C160" s="197" t="s">
        <v>90</v>
      </c>
      <c r="D160" s="198">
        <v>2</v>
      </c>
      <c r="E160" s="199">
        <v>1.0695187165775399</v>
      </c>
      <c r="F160" s="199">
        <v>1.0695187165775399</v>
      </c>
      <c r="G160" s="199">
        <v>97.860962566844918</v>
      </c>
    </row>
    <row r="161" spans="1:7">
      <c r="A161" s="197"/>
      <c r="B161" s="197"/>
      <c r="C161" s="197" t="s">
        <v>19</v>
      </c>
      <c r="D161" s="198">
        <v>2</v>
      </c>
      <c r="E161" s="199">
        <v>1.0695187165775399</v>
      </c>
      <c r="F161" s="199">
        <v>1.0695187165775399</v>
      </c>
      <c r="G161" s="199">
        <v>98.930481283422452</v>
      </c>
    </row>
    <row r="162" spans="1:7">
      <c r="A162" s="197"/>
      <c r="B162" s="197"/>
      <c r="C162" s="197" t="s">
        <v>23</v>
      </c>
      <c r="D162" s="198">
        <v>1</v>
      </c>
      <c r="E162" s="199">
        <v>0.53475935828876997</v>
      </c>
      <c r="F162" s="199">
        <v>0.53475935828876997</v>
      </c>
      <c r="G162" s="199">
        <v>99.465240641711233</v>
      </c>
    </row>
    <row r="163" spans="1:7">
      <c r="A163" s="197"/>
      <c r="B163" s="197"/>
      <c r="C163" s="197" t="s">
        <v>24</v>
      </c>
      <c r="D163" s="198">
        <v>1</v>
      </c>
      <c r="E163" s="199">
        <v>0.53475935828876997</v>
      </c>
      <c r="F163" s="199">
        <v>0.53475935828876997</v>
      </c>
      <c r="G163" s="199">
        <v>100</v>
      </c>
    </row>
    <row r="164" spans="1:7">
      <c r="A164" s="200"/>
      <c r="B164" s="200"/>
      <c r="C164" s="200" t="s">
        <v>44</v>
      </c>
      <c r="D164" s="201">
        <v>187</v>
      </c>
      <c r="E164" s="202">
        <v>100</v>
      </c>
      <c r="F164" s="202">
        <v>100</v>
      </c>
      <c r="G164" s="200"/>
    </row>
    <row r="165" spans="1:7" ht="14.4" customHeight="1">
      <c r="A165" s="200" t="s">
        <v>55</v>
      </c>
      <c r="B165" s="200" t="s">
        <v>6</v>
      </c>
      <c r="C165" s="209" t="s">
        <v>7</v>
      </c>
      <c r="D165" s="210">
        <v>59</v>
      </c>
      <c r="E165" s="211">
        <v>20.774647887323944</v>
      </c>
      <c r="F165" s="211">
        <v>20.774647887323944</v>
      </c>
      <c r="G165" s="211">
        <v>20.774647887323944</v>
      </c>
    </row>
    <row r="166" spans="1:7" ht="22.8">
      <c r="A166" s="197"/>
      <c r="B166" s="197"/>
      <c r="C166" s="209" t="s">
        <v>10</v>
      </c>
      <c r="D166" s="210">
        <v>30</v>
      </c>
      <c r="E166" s="211">
        <v>10.56338028169014</v>
      </c>
      <c r="F166" s="211">
        <v>10.56338028169014</v>
      </c>
      <c r="G166" s="211">
        <v>31.338028169014088</v>
      </c>
    </row>
    <row r="167" spans="1:7">
      <c r="A167" s="197"/>
      <c r="B167" s="197"/>
      <c r="C167" s="209" t="s">
        <v>9</v>
      </c>
      <c r="D167" s="210">
        <v>23</v>
      </c>
      <c r="E167" s="211">
        <v>8.0985915492957758</v>
      </c>
      <c r="F167" s="211">
        <v>8.0985915492957758</v>
      </c>
      <c r="G167" s="211">
        <v>39.436619718309856</v>
      </c>
    </row>
    <row r="168" spans="1:7" ht="22.8">
      <c r="A168" s="197"/>
      <c r="B168" s="197"/>
      <c r="C168" s="209" t="s">
        <v>12</v>
      </c>
      <c r="D168" s="210">
        <v>21</v>
      </c>
      <c r="E168" s="211">
        <v>7.3943661971830981</v>
      </c>
      <c r="F168" s="211">
        <v>7.3943661971830981</v>
      </c>
      <c r="G168" s="211">
        <v>46.83098591549296</v>
      </c>
    </row>
    <row r="169" spans="1:7">
      <c r="A169" s="197"/>
      <c r="B169" s="197"/>
      <c r="C169" s="209" t="s">
        <v>13</v>
      </c>
      <c r="D169" s="210">
        <v>21</v>
      </c>
      <c r="E169" s="211">
        <v>7.3943661971830981</v>
      </c>
      <c r="F169" s="211">
        <v>7.3943661971830981</v>
      </c>
      <c r="G169" s="211">
        <v>54.225352112676063</v>
      </c>
    </row>
    <row r="170" spans="1:7">
      <c r="A170" s="197"/>
      <c r="B170" s="197"/>
      <c r="C170" s="209" t="s">
        <v>19</v>
      </c>
      <c r="D170" s="210">
        <v>18</v>
      </c>
      <c r="E170" s="211">
        <v>6.3380281690140841</v>
      </c>
      <c r="F170" s="211">
        <v>6.3380281690140841</v>
      </c>
      <c r="G170" s="211">
        <v>60.563380281690137</v>
      </c>
    </row>
    <row r="171" spans="1:7">
      <c r="A171" s="197"/>
      <c r="B171" s="197"/>
      <c r="C171" s="209" t="s">
        <v>15</v>
      </c>
      <c r="D171" s="210">
        <v>12</v>
      </c>
      <c r="E171" s="211">
        <v>4.225352112676056</v>
      </c>
      <c r="F171" s="211">
        <v>4.225352112676056</v>
      </c>
      <c r="G171" s="211">
        <v>64.788732394366207</v>
      </c>
    </row>
    <row r="172" spans="1:7" ht="22.8">
      <c r="A172" s="197"/>
      <c r="B172" s="197"/>
      <c r="C172" s="209" t="s">
        <v>16</v>
      </c>
      <c r="D172" s="210">
        <v>12</v>
      </c>
      <c r="E172" s="211">
        <v>4.225352112676056</v>
      </c>
      <c r="F172" s="211">
        <v>4.225352112676056</v>
      </c>
      <c r="G172" s="211">
        <v>69.014084507042256</v>
      </c>
    </row>
    <row r="173" spans="1:7">
      <c r="A173" s="197"/>
      <c r="B173" s="197"/>
      <c r="C173" s="209" t="s">
        <v>11</v>
      </c>
      <c r="D173" s="210">
        <v>12</v>
      </c>
      <c r="E173" s="211">
        <v>4.225352112676056</v>
      </c>
      <c r="F173" s="211">
        <v>4.225352112676056</v>
      </c>
      <c r="G173" s="211">
        <v>73.239436619718319</v>
      </c>
    </row>
    <row r="174" spans="1:7">
      <c r="A174" s="197"/>
      <c r="B174" s="197"/>
      <c r="C174" s="209" t="s">
        <v>8</v>
      </c>
      <c r="D174" s="210">
        <v>10</v>
      </c>
      <c r="E174" s="211">
        <v>3.5211267605633805</v>
      </c>
      <c r="F174" s="211">
        <v>3.5211267605633805</v>
      </c>
      <c r="G174" s="211">
        <v>76.760563380281681</v>
      </c>
    </row>
    <row r="175" spans="1:7">
      <c r="A175" s="197"/>
      <c r="B175" s="197"/>
      <c r="C175" s="209" t="s">
        <v>23</v>
      </c>
      <c r="D175" s="210">
        <v>9</v>
      </c>
      <c r="E175" s="211">
        <v>3.169014084507042</v>
      </c>
      <c r="F175" s="211">
        <v>3.169014084507042</v>
      </c>
      <c r="G175" s="211">
        <v>79.929577464788736</v>
      </c>
    </row>
    <row r="176" spans="1:7">
      <c r="A176" s="197"/>
      <c r="B176" s="197"/>
      <c r="C176" s="209" t="s">
        <v>29</v>
      </c>
      <c r="D176" s="210">
        <v>7</v>
      </c>
      <c r="E176" s="211">
        <v>2.464788732394366</v>
      </c>
      <c r="F176" s="211">
        <v>2.464788732394366</v>
      </c>
      <c r="G176" s="211">
        <v>82.394366197183103</v>
      </c>
    </row>
    <row r="177" spans="1:7" ht="45.6">
      <c r="A177" s="197"/>
      <c r="B177" s="197"/>
      <c r="C177" s="197" t="s">
        <v>90</v>
      </c>
      <c r="D177" s="198">
        <v>6</v>
      </c>
      <c r="E177" s="199">
        <v>2.112676056338028</v>
      </c>
      <c r="F177" s="199">
        <v>2.112676056338028</v>
      </c>
      <c r="G177" s="199">
        <v>84.507042253521121</v>
      </c>
    </row>
    <row r="178" spans="1:7">
      <c r="A178" s="197"/>
      <c r="B178" s="197"/>
      <c r="C178" s="197" t="s">
        <v>24</v>
      </c>
      <c r="D178" s="198">
        <v>6</v>
      </c>
      <c r="E178" s="199">
        <v>2.112676056338028</v>
      </c>
      <c r="F178" s="199">
        <v>2.112676056338028</v>
      </c>
      <c r="G178" s="199">
        <v>86.619718309859152</v>
      </c>
    </row>
    <row r="179" spans="1:7">
      <c r="A179" s="197"/>
      <c r="B179" s="197"/>
      <c r="C179" s="197" t="s">
        <v>31</v>
      </c>
      <c r="D179" s="198">
        <v>6</v>
      </c>
      <c r="E179" s="199">
        <v>2.112676056338028</v>
      </c>
      <c r="F179" s="199">
        <v>2.112676056338028</v>
      </c>
      <c r="G179" s="199">
        <v>88.732394366197184</v>
      </c>
    </row>
    <row r="180" spans="1:7">
      <c r="A180" s="197"/>
      <c r="B180" s="197"/>
      <c r="C180" s="197" t="s">
        <v>21</v>
      </c>
      <c r="D180" s="198">
        <v>6</v>
      </c>
      <c r="E180" s="199">
        <v>2.112676056338028</v>
      </c>
      <c r="F180" s="199">
        <v>2.112676056338028</v>
      </c>
      <c r="G180" s="199">
        <v>90.845070422535215</v>
      </c>
    </row>
    <row r="181" spans="1:7">
      <c r="A181" s="197"/>
      <c r="B181" s="197"/>
      <c r="C181" s="197" t="s">
        <v>17</v>
      </c>
      <c r="D181" s="198">
        <v>5</v>
      </c>
      <c r="E181" s="199">
        <v>1.7605633802816902</v>
      </c>
      <c r="F181" s="199">
        <v>1.7605633802816902</v>
      </c>
      <c r="G181" s="199">
        <v>92.605633802816897</v>
      </c>
    </row>
    <row r="182" spans="1:7">
      <c r="A182" s="197"/>
      <c r="B182" s="197"/>
      <c r="C182" s="197" t="s">
        <v>91</v>
      </c>
      <c r="D182" s="198">
        <v>4</v>
      </c>
      <c r="E182" s="199">
        <v>1.4084507042253522</v>
      </c>
      <c r="F182" s="199">
        <v>1.4084507042253522</v>
      </c>
      <c r="G182" s="199">
        <v>94.014084507042256</v>
      </c>
    </row>
    <row r="183" spans="1:7">
      <c r="A183" s="197"/>
      <c r="B183" s="197"/>
      <c r="C183" s="197" t="s">
        <v>89</v>
      </c>
      <c r="D183" s="198">
        <v>4</v>
      </c>
      <c r="E183" s="199">
        <v>1.4084507042253522</v>
      </c>
      <c r="F183" s="199">
        <v>1.4084507042253522</v>
      </c>
      <c r="G183" s="199">
        <v>95.422535211267601</v>
      </c>
    </row>
    <row r="184" spans="1:7">
      <c r="A184" s="197"/>
      <c r="B184" s="197"/>
      <c r="C184" s="197" t="s">
        <v>27</v>
      </c>
      <c r="D184" s="198">
        <v>3</v>
      </c>
      <c r="E184" s="199">
        <v>1.056338028169014</v>
      </c>
      <c r="F184" s="199">
        <v>1.056338028169014</v>
      </c>
      <c r="G184" s="199">
        <v>96.478873239436624</v>
      </c>
    </row>
    <row r="185" spans="1:7" ht="22.8">
      <c r="A185" s="197"/>
      <c r="B185" s="197"/>
      <c r="C185" s="197" t="s">
        <v>92</v>
      </c>
      <c r="D185" s="198">
        <v>2</v>
      </c>
      <c r="E185" s="199">
        <v>0.70422535211267612</v>
      </c>
      <c r="F185" s="199">
        <v>0.70422535211267612</v>
      </c>
      <c r="G185" s="199">
        <v>97.183098591549296</v>
      </c>
    </row>
    <row r="186" spans="1:7" ht="34.200000000000003">
      <c r="A186" s="197"/>
      <c r="B186" s="197"/>
      <c r="C186" s="197" t="s">
        <v>20</v>
      </c>
      <c r="D186" s="198">
        <v>2</v>
      </c>
      <c r="E186" s="199">
        <v>0.70422535211267612</v>
      </c>
      <c r="F186" s="199">
        <v>0.70422535211267612</v>
      </c>
      <c r="G186" s="199">
        <v>97.887323943661968</v>
      </c>
    </row>
    <row r="187" spans="1:7">
      <c r="A187" s="197"/>
      <c r="B187" s="197"/>
      <c r="C187" s="197" t="s">
        <v>22</v>
      </c>
      <c r="D187" s="198">
        <v>2</v>
      </c>
      <c r="E187" s="199">
        <v>0.70422535211267612</v>
      </c>
      <c r="F187" s="199">
        <v>0.70422535211267612</v>
      </c>
      <c r="G187" s="199">
        <v>98.591549295774655</v>
      </c>
    </row>
    <row r="188" spans="1:7">
      <c r="A188" s="197"/>
      <c r="B188" s="197"/>
      <c r="C188" s="197" t="s">
        <v>26</v>
      </c>
      <c r="D188" s="198">
        <v>2</v>
      </c>
      <c r="E188" s="199">
        <v>0.70422535211267612</v>
      </c>
      <c r="F188" s="199">
        <v>0.70422535211267612</v>
      </c>
      <c r="G188" s="199">
        <v>99.295774647887328</v>
      </c>
    </row>
    <row r="189" spans="1:7">
      <c r="A189" s="197"/>
      <c r="B189" s="197"/>
      <c r="C189" s="197" t="s">
        <v>33</v>
      </c>
      <c r="D189" s="198">
        <v>1</v>
      </c>
      <c r="E189" s="199">
        <v>0.35211267605633806</v>
      </c>
      <c r="F189" s="199">
        <v>0.35211267605633806</v>
      </c>
      <c r="G189" s="199">
        <v>99.647887323943664</v>
      </c>
    </row>
    <row r="190" spans="1:7">
      <c r="A190" s="197"/>
      <c r="B190" s="197"/>
      <c r="C190" s="197" t="s">
        <v>32</v>
      </c>
      <c r="D190" s="198">
        <v>1</v>
      </c>
      <c r="E190" s="199">
        <v>0.35211267605633806</v>
      </c>
      <c r="F190" s="199">
        <v>0.35211267605633806</v>
      </c>
      <c r="G190" s="199">
        <v>100</v>
      </c>
    </row>
    <row r="191" spans="1:7">
      <c r="A191" s="200"/>
      <c r="B191" s="200"/>
      <c r="C191" s="200" t="s">
        <v>44</v>
      </c>
      <c r="D191" s="201">
        <v>284</v>
      </c>
      <c r="E191" s="202">
        <v>100</v>
      </c>
      <c r="F191" s="202">
        <v>100</v>
      </c>
      <c r="G191" s="200"/>
    </row>
    <row r="192" spans="1:7" ht="14.4" customHeight="1">
      <c r="A192" s="200" t="s">
        <v>56</v>
      </c>
      <c r="B192" s="200" t="s">
        <v>6</v>
      </c>
      <c r="C192" s="209" t="s">
        <v>7</v>
      </c>
      <c r="D192" s="210">
        <v>27</v>
      </c>
      <c r="E192" s="211">
        <v>17.197452229299362</v>
      </c>
      <c r="F192" s="211">
        <v>17.197452229299362</v>
      </c>
      <c r="G192" s="211">
        <v>17.197452229299362</v>
      </c>
    </row>
    <row r="193" spans="1:7">
      <c r="A193" s="197"/>
      <c r="B193" s="197"/>
      <c r="C193" s="209" t="s">
        <v>9</v>
      </c>
      <c r="D193" s="210">
        <v>22</v>
      </c>
      <c r="E193" s="211">
        <v>14.012738853503185</v>
      </c>
      <c r="F193" s="211">
        <v>14.012738853503185</v>
      </c>
      <c r="G193" s="211">
        <v>31.210191082802545</v>
      </c>
    </row>
    <row r="194" spans="1:7">
      <c r="A194" s="197"/>
      <c r="B194" s="197"/>
      <c r="C194" s="209" t="s">
        <v>89</v>
      </c>
      <c r="D194" s="210">
        <v>16</v>
      </c>
      <c r="E194" s="211">
        <v>10.191082802547772</v>
      </c>
      <c r="F194" s="211">
        <v>10.191082802547772</v>
      </c>
      <c r="G194" s="211">
        <v>41.401273885350321</v>
      </c>
    </row>
    <row r="195" spans="1:7" ht="22.8">
      <c r="A195" s="197"/>
      <c r="B195" s="197"/>
      <c r="C195" s="209" t="s">
        <v>10</v>
      </c>
      <c r="D195" s="210">
        <v>14</v>
      </c>
      <c r="E195" s="211">
        <v>8.9171974522292992</v>
      </c>
      <c r="F195" s="211">
        <v>8.9171974522292992</v>
      </c>
      <c r="G195" s="211">
        <v>50.318471337579616</v>
      </c>
    </row>
    <row r="196" spans="1:7">
      <c r="A196" s="197"/>
      <c r="B196" s="197"/>
      <c r="C196" s="209" t="s">
        <v>11</v>
      </c>
      <c r="D196" s="210">
        <v>13</v>
      </c>
      <c r="E196" s="211">
        <v>8.2802547770700627</v>
      </c>
      <c r="F196" s="211">
        <v>8.2802547770700627</v>
      </c>
      <c r="G196" s="211">
        <v>58.598726114649679</v>
      </c>
    </row>
    <row r="197" spans="1:7">
      <c r="A197" s="197"/>
      <c r="B197" s="197"/>
      <c r="C197" s="209" t="s">
        <v>13</v>
      </c>
      <c r="D197" s="210">
        <v>11</v>
      </c>
      <c r="E197" s="211">
        <v>7.0063694267515926</v>
      </c>
      <c r="F197" s="211">
        <v>7.0063694267515926</v>
      </c>
      <c r="G197" s="211">
        <v>65.605095541401269</v>
      </c>
    </row>
    <row r="198" spans="1:7" ht="22.8">
      <c r="A198" s="197"/>
      <c r="B198" s="197"/>
      <c r="C198" s="209" t="s">
        <v>12</v>
      </c>
      <c r="D198" s="210">
        <v>9</v>
      </c>
      <c r="E198" s="211">
        <v>5.7324840764331215</v>
      </c>
      <c r="F198" s="211">
        <v>5.7324840764331215</v>
      </c>
      <c r="G198" s="211">
        <v>71.337579617834393</v>
      </c>
    </row>
    <row r="199" spans="1:7">
      <c r="A199" s="197"/>
      <c r="B199" s="197"/>
      <c r="C199" s="209" t="s">
        <v>8</v>
      </c>
      <c r="D199" s="210">
        <v>8</v>
      </c>
      <c r="E199" s="211">
        <v>5.095541401273886</v>
      </c>
      <c r="F199" s="211">
        <v>5.095541401273886</v>
      </c>
      <c r="G199" s="211">
        <v>76.433121019108285</v>
      </c>
    </row>
    <row r="200" spans="1:7">
      <c r="A200" s="197"/>
      <c r="B200" s="197"/>
      <c r="C200" s="209" t="s">
        <v>19</v>
      </c>
      <c r="D200" s="210">
        <v>7</v>
      </c>
      <c r="E200" s="211">
        <v>4.4585987261146496</v>
      </c>
      <c r="F200" s="211">
        <v>4.4585987261146496</v>
      </c>
      <c r="G200" s="211">
        <v>80.891719745222929</v>
      </c>
    </row>
    <row r="201" spans="1:7" ht="45.6">
      <c r="A201" s="197"/>
      <c r="B201" s="197"/>
      <c r="C201" s="197" t="s">
        <v>90</v>
      </c>
      <c r="D201" s="198">
        <v>6</v>
      </c>
      <c r="E201" s="199">
        <v>3.8216560509554141</v>
      </c>
      <c r="F201" s="199">
        <v>3.8216560509554141</v>
      </c>
      <c r="G201" s="199">
        <v>84.713375796178354</v>
      </c>
    </row>
    <row r="202" spans="1:7">
      <c r="A202" s="197"/>
      <c r="B202" s="197"/>
      <c r="C202" s="197" t="s">
        <v>21</v>
      </c>
      <c r="D202" s="198">
        <v>6</v>
      </c>
      <c r="E202" s="199">
        <v>3.8216560509554141</v>
      </c>
      <c r="F202" s="199">
        <v>3.8216560509554141</v>
      </c>
      <c r="G202" s="199">
        <v>88.535031847133766</v>
      </c>
    </row>
    <row r="203" spans="1:7" ht="34.200000000000003">
      <c r="A203" s="197"/>
      <c r="B203" s="197"/>
      <c r="C203" s="197" t="s">
        <v>20</v>
      </c>
      <c r="D203" s="198">
        <v>5</v>
      </c>
      <c r="E203" s="199">
        <v>3.1847133757961785</v>
      </c>
      <c r="F203" s="199">
        <v>3.1847133757961785</v>
      </c>
      <c r="G203" s="199">
        <v>91.719745222929944</v>
      </c>
    </row>
    <row r="204" spans="1:7">
      <c r="A204" s="197"/>
      <c r="B204" s="197"/>
      <c r="C204" s="197" t="s">
        <v>15</v>
      </c>
      <c r="D204" s="198">
        <v>4</v>
      </c>
      <c r="E204" s="199">
        <v>2.547770700636943</v>
      </c>
      <c r="F204" s="199">
        <v>2.547770700636943</v>
      </c>
      <c r="G204" s="199">
        <v>94.267515923566876</v>
      </c>
    </row>
    <row r="205" spans="1:7">
      <c r="A205" s="197"/>
      <c r="B205" s="197"/>
      <c r="C205" s="197" t="s">
        <v>17</v>
      </c>
      <c r="D205" s="198">
        <v>3</v>
      </c>
      <c r="E205" s="199">
        <v>1.910828025477707</v>
      </c>
      <c r="F205" s="199">
        <v>1.910828025477707</v>
      </c>
      <c r="G205" s="199">
        <v>96.178343949044589</v>
      </c>
    </row>
    <row r="206" spans="1:7">
      <c r="A206" s="197"/>
      <c r="B206" s="197"/>
      <c r="C206" s="197" t="s">
        <v>91</v>
      </c>
      <c r="D206" s="198">
        <v>3</v>
      </c>
      <c r="E206" s="199">
        <v>1.910828025477707</v>
      </c>
      <c r="F206" s="199">
        <v>1.910828025477707</v>
      </c>
      <c r="G206" s="199">
        <v>98.089171974522287</v>
      </c>
    </row>
    <row r="207" spans="1:7">
      <c r="A207" s="197"/>
      <c r="B207" s="197"/>
      <c r="C207" s="197" t="s">
        <v>23</v>
      </c>
      <c r="D207" s="198">
        <v>2</v>
      </c>
      <c r="E207" s="199">
        <v>1.2738853503184715</v>
      </c>
      <c r="F207" s="199">
        <v>1.2738853503184715</v>
      </c>
      <c r="G207" s="199">
        <v>99.363057324840767</v>
      </c>
    </row>
    <row r="208" spans="1:7">
      <c r="A208" s="197"/>
      <c r="B208" s="197"/>
      <c r="C208" s="197" t="s">
        <v>22</v>
      </c>
      <c r="D208" s="198">
        <v>1</v>
      </c>
      <c r="E208" s="199">
        <v>0.63694267515923575</v>
      </c>
      <c r="F208" s="199">
        <v>0.63694267515923575</v>
      </c>
      <c r="G208" s="199">
        <v>100</v>
      </c>
    </row>
    <row r="209" spans="1:7">
      <c r="A209" s="200"/>
      <c r="B209" s="200"/>
      <c r="C209" s="200" t="s">
        <v>44</v>
      </c>
      <c r="D209" s="201">
        <v>157</v>
      </c>
      <c r="E209" s="202">
        <v>100</v>
      </c>
      <c r="F209" s="202">
        <v>100</v>
      </c>
      <c r="G209" s="200"/>
    </row>
    <row r="210" spans="1:7" ht="14.4" customHeight="1">
      <c r="A210" s="200" t="s">
        <v>57</v>
      </c>
      <c r="B210" s="200" t="s">
        <v>6</v>
      </c>
      <c r="C210" s="209" t="s">
        <v>9</v>
      </c>
      <c r="D210" s="210">
        <v>45</v>
      </c>
      <c r="E210" s="211">
        <v>18</v>
      </c>
      <c r="F210" s="211">
        <v>18</v>
      </c>
      <c r="G210" s="211">
        <v>18</v>
      </c>
    </row>
    <row r="211" spans="1:7">
      <c r="A211" s="197"/>
      <c r="B211" s="197"/>
      <c r="C211" s="209" t="s">
        <v>8</v>
      </c>
      <c r="D211" s="210">
        <v>28</v>
      </c>
      <c r="E211" s="211">
        <v>11.200000000000001</v>
      </c>
      <c r="F211" s="211">
        <v>11.200000000000001</v>
      </c>
      <c r="G211" s="211">
        <v>29.2</v>
      </c>
    </row>
    <row r="212" spans="1:7">
      <c r="A212" s="197"/>
      <c r="B212" s="197"/>
      <c r="C212" s="209" t="s">
        <v>7</v>
      </c>
      <c r="D212" s="210">
        <v>26</v>
      </c>
      <c r="E212" s="211">
        <v>10.4</v>
      </c>
      <c r="F212" s="211">
        <v>10.4</v>
      </c>
      <c r="G212" s="211">
        <v>39.6</v>
      </c>
    </row>
    <row r="213" spans="1:7" ht="22.8">
      <c r="A213" s="197"/>
      <c r="B213" s="197"/>
      <c r="C213" s="209" t="s">
        <v>10</v>
      </c>
      <c r="D213" s="210">
        <v>22</v>
      </c>
      <c r="E213" s="211">
        <v>8.7999999999999989</v>
      </c>
      <c r="F213" s="211">
        <v>8.7999999999999989</v>
      </c>
      <c r="G213" s="211">
        <v>48.4</v>
      </c>
    </row>
    <row r="214" spans="1:7">
      <c r="A214" s="197"/>
      <c r="B214" s="197"/>
      <c r="C214" s="209" t="s">
        <v>11</v>
      </c>
      <c r="D214" s="210">
        <v>20</v>
      </c>
      <c r="E214" s="211">
        <v>8</v>
      </c>
      <c r="F214" s="211">
        <v>8</v>
      </c>
      <c r="G214" s="211">
        <v>56.399999999999991</v>
      </c>
    </row>
    <row r="215" spans="1:7">
      <c r="A215" s="197"/>
      <c r="B215" s="197"/>
      <c r="C215" s="209" t="s">
        <v>13</v>
      </c>
      <c r="D215" s="210">
        <v>19</v>
      </c>
      <c r="E215" s="211">
        <v>7.6</v>
      </c>
      <c r="F215" s="211">
        <v>7.6</v>
      </c>
      <c r="G215" s="211">
        <v>64</v>
      </c>
    </row>
    <row r="216" spans="1:7">
      <c r="A216" s="197"/>
      <c r="B216" s="197"/>
      <c r="C216" s="209" t="s">
        <v>15</v>
      </c>
      <c r="D216" s="210">
        <v>18</v>
      </c>
      <c r="E216" s="211">
        <v>7.1999999999999993</v>
      </c>
      <c r="F216" s="211">
        <v>7.1999999999999993</v>
      </c>
      <c r="G216" s="211">
        <v>71.2</v>
      </c>
    </row>
    <row r="217" spans="1:7">
      <c r="A217" s="197"/>
      <c r="B217" s="197"/>
      <c r="C217" s="209" t="s">
        <v>30</v>
      </c>
      <c r="D217" s="210">
        <v>7</v>
      </c>
      <c r="E217" s="211">
        <v>2.8000000000000003</v>
      </c>
      <c r="F217" s="211">
        <v>2.8000000000000003</v>
      </c>
      <c r="G217" s="211">
        <v>74</v>
      </c>
    </row>
    <row r="218" spans="1:7" ht="34.200000000000003">
      <c r="A218" s="197"/>
      <c r="B218" s="197"/>
      <c r="C218" s="209" t="s">
        <v>20</v>
      </c>
      <c r="D218" s="210">
        <v>7</v>
      </c>
      <c r="E218" s="211">
        <v>2.8000000000000003</v>
      </c>
      <c r="F218" s="211">
        <v>2.8000000000000003</v>
      </c>
      <c r="G218" s="211">
        <v>76.8</v>
      </c>
    </row>
    <row r="219" spans="1:7">
      <c r="A219" s="197"/>
      <c r="B219" s="197"/>
      <c r="C219" s="209" t="s">
        <v>89</v>
      </c>
      <c r="D219" s="210">
        <v>6</v>
      </c>
      <c r="E219" s="211">
        <v>2.4</v>
      </c>
      <c r="F219" s="211">
        <v>2.4</v>
      </c>
      <c r="G219" s="211">
        <v>79.2</v>
      </c>
    </row>
    <row r="220" spans="1:7">
      <c r="A220" s="197"/>
      <c r="B220" s="197"/>
      <c r="C220" s="209" t="s">
        <v>24</v>
      </c>
      <c r="D220" s="210">
        <v>6</v>
      </c>
      <c r="E220" s="211">
        <v>2.4</v>
      </c>
      <c r="F220" s="211">
        <v>2.4</v>
      </c>
      <c r="G220" s="211">
        <v>81.599999999999994</v>
      </c>
    </row>
    <row r="221" spans="1:7">
      <c r="A221" s="197"/>
      <c r="B221" s="197"/>
      <c r="C221" s="197" t="s">
        <v>19</v>
      </c>
      <c r="D221" s="198">
        <v>6</v>
      </c>
      <c r="E221" s="199">
        <v>2.4</v>
      </c>
      <c r="F221" s="199">
        <v>2.4</v>
      </c>
      <c r="G221" s="199">
        <v>84</v>
      </c>
    </row>
    <row r="222" spans="1:7" ht="22.8">
      <c r="A222" s="197"/>
      <c r="B222" s="197"/>
      <c r="C222" s="197" t="s">
        <v>12</v>
      </c>
      <c r="D222" s="198">
        <v>5</v>
      </c>
      <c r="E222" s="199">
        <v>2</v>
      </c>
      <c r="F222" s="199">
        <v>2</v>
      </c>
      <c r="G222" s="199">
        <v>86</v>
      </c>
    </row>
    <row r="223" spans="1:7">
      <c r="A223" s="197"/>
      <c r="B223" s="197"/>
      <c r="C223" s="197" t="s">
        <v>31</v>
      </c>
      <c r="D223" s="198">
        <v>5</v>
      </c>
      <c r="E223" s="199">
        <v>2</v>
      </c>
      <c r="F223" s="199">
        <v>2</v>
      </c>
      <c r="G223" s="199">
        <v>88</v>
      </c>
    </row>
    <row r="224" spans="1:7">
      <c r="A224" s="197"/>
      <c r="B224" s="197"/>
      <c r="C224" s="197" t="s">
        <v>21</v>
      </c>
      <c r="D224" s="198">
        <v>5</v>
      </c>
      <c r="E224" s="199">
        <v>2</v>
      </c>
      <c r="F224" s="199">
        <v>2</v>
      </c>
      <c r="G224" s="199">
        <v>90</v>
      </c>
    </row>
    <row r="225" spans="1:7">
      <c r="A225" s="197"/>
      <c r="B225" s="197"/>
      <c r="C225" s="197" t="s">
        <v>23</v>
      </c>
      <c r="D225" s="198">
        <v>4</v>
      </c>
      <c r="E225" s="199">
        <v>1.6</v>
      </c>
      <c r="F225" s="199">
        <v>1.6</v>
      </c>
      <c r="G225" s="199">
        <v>91.600000000000009</v>
      </c>
    </row>
    <row r="226" spans="1:7">
      <c r="A226" s="197"/>
      <c r="B226" s="197"/>
      <c r="C226" s="197" t="s">
        <v>22</v>
      </c>
      <c r="D226" s="198">
        <v>4</v>
      </c>
      <c r="E226" s="199">
        <v>1.6</v>
      </c>
      <c r="F226" s="199">
        <v>1.6</v>
      </c>
      <c r="G226" s="199">
        <v>93.2</v>
      </c>
    </row>
    <row r="227" spans="1:7">
      <c r="A227" s="197"/>
      <c r="B227" s="197"/>
      <c r="C227" s="197" t="s">
        <v>35</v>
      </c>
      <c r="D227" s="198">
        <v>4</v>
      </c>
      <c r="E227" s="199">
        <v>1.6</v>
      </c>
      <c r="F227" s="199">
        <v>1.6</v>
      </c>
      <c r="G227" s="199">
        <v>94.8</v>
      </c>
    </row>
    <row r="228" spans="1:7" ht="45.6">
      <c r="A228" s="197"/>
      <c r="B228" s="197"/>
      <c r="C228" s="197" t="s">
        <v>90</v>
      </c>
      <c r="D228" s="198">
        <v>3</v>
      </c>
      <c r="E228" s="199">
        <v>1.2</v>
      </c>
      <c r="F228" s="199">
        <v>1.2</v>
      </c>
      <c r="G228" s="199">
        <v>96</v>
      </c>
    </row>
    <row r="229" spans="1:7" ht="22.8">
      <c r="A229" s="197"/>
      <c r="B229" s="197"/>
      <c r="C229" s="197" t="s">
        <v>92</v>
      </c>
      <c r="D229" s="198">
        <v>2</v>
      </c>
      <c r="E229" s="199">
        <v>0.8</v>
      </c>
      <c r="F229" s="199">
        <v>0.8</v>
      </c>
      <c r="G229" s="199">
        <v>96.8</v>
      </c>
    </row>
    <row r="230" spans="1:7">
      <c r="A230" s="197"/>
      <c r="B230" s="197"/>
      <c r="C230" s="197" t="s">
        <v>27</v>
      </c>
      <c r="D230" s="198">
        <v>2</v>
      </c>
      <c r="E230" s="199">
        <v>0.8</v>
      </c>
      <c r="F230" s="199">
        <v>0.8</v>
      </c>
      <c r="G230" s="199">
        <v>97.6</v>
      </c>
    </row>
    <row r="231" spans="1:7">
      <c r="A231" s="197"/>
      <c r="B231" s="197"/>
      <c r="C231" s="197" t="s">
        <v>26</v>
      </c>
      <c r="D231" s="198">
        <v>2</v>
      </c>
      <c r="E231" s="199">
        <v>0.8</v>
      </c>
      <c r="F231" s="199">
        <v>0.8</v>
      </c>
      <c r="G231" s="199">
        <v>98.4</v>
      </c>
    </row>
    <row r="232" spans="1:7">
      <c r="A232" s="197"/>
      <c r="B232" s="197"/>
      <c r="C232" s="197" t="s">
        <v>29</v>
      </c>
      <c r="D232" s="198">
        <v>2</v>
      </c>
      <c r="E232" s="199">
        <v>0.8</v>
      </c>
      <c r="F232" s="199">
        <v>0.8</v>
      </c>
      <c r="G232" s="199">
        <v>99.2</v>
      </c>
    </row>
    <row r="233" spans="1:7">
      <c r="A233" s="197"/>
      <c r="B233" s="197"/>
      <c r="C233" s="197" t="s">
        <v>91</v>
      </c>
      <c r="D233" s="198">
        <v>1</v>
      </c>
      <c r="E233" s="199">
        <v>0.4</v>
      </c>
      <c r="F233" s="199">
        <v>0.4</v>
      </c>
      <c r="G233" s="199">
        <v>99.6</v>
      </c>
    </row>
    <row r="234" spans="1:7" ht="22.8">
      <c r="A234" s="197"/>
      <c r="B234" s="197"/>
      <c r="C234" s="197" t="s">
        <v>16</v>
      </c>
      <c r="D234" s="198">
        <v>1</v>
      </c>
      <c r="E234" s="199">
        <v>0.4</v>
      </c>
      <c r="F234" s="199">
        <v>0.4</v>
      </c>
      <c r="G234" s="199">
        <v>100</v>
      </c>
    </row>
    <row r="235" spans="1:7">
      <c r="A235" s="200"/>
      <c r="B235" s="200"/>
      <c r="C235" s="200" t="s">
        <v>44</v>
      </c>
      <c r="D235" s="201">
        <v>250</v>
      </c>
      <c r="E235" s="202">
        <v>100</v>
      </c>
      <c r="F235" s="202">
        <v>100</v>
      </c>
      <c r="G235" s="200"/>
    </row>
    <row r="236" spans="1:7" ht="14.4" customHeight="1">
      <c r="A236" s="200" t="s">
        <v>58</v>
      </c>
      <c r="B236" s="200" t="s">
        <v>6</v>
      </c>
      <c r="C236" s="209" t="s">
        <v>7</v>
      </c>
      <c r="D236" s="210">
        <v>33</v>
      </c>
      <c r="E236" s="211">
        <v>17.1875</v>
      </c>
      <c r="F236" s="211">
        <v>17.1875</v>
      </c>
      <c r="G236" s="211">
        <v>17.1875</v>
      </c>
    </row>
    <row r="237" spans="1:7">
      <c r="A237" s="197"/>
      <c r="B237" s="197"/>
      <c r="C237" s="209" t="s">
        <v>9</v>
      </c>
      <c r="D237" s="210">
        <v>23</v>
      </c>
      <c r="E237" s="211">
        <v>11.979166666666668</v>
      </c>
      <c r="F237" s="211">
        <v>11.979166666666668</v>
      </c>
      <c r="G237" s="211">
        <v>29.166666666666668</v>
      </c>
    </row>
    <row r="238" spans="1:7">
      <c r="A238" s="197"/>
      <c r="B238" s="197"/>
      <c r="C238" s="209" t="s">
        <v>13</v>
      </c>
      <c r="D238" s="210">
        <v>22</v>
      </c>
      <c r="E238" s="211">
        <v>11.458333333333332</v>
      </c>
      <c r="F238" s="211">
        <v>11.458333333333332</v>
      </c>
      <c r="G238" s="211">
        <v>40.625</v>
      </c>
    </row>
    <row r="239" spans="1:7" ht="22.8">
      <c r="A239" s="197"/>
      <c r="B239" s="197"/>
      <c r="C239" s="209" t="s">
        <v>10</v>
      </c>
      <c r="D239" s="210">
        <v>18</v>
      </c>
      <c r="E239" s="211">
        <v>9.375</v>
      </c>
      <c r="F239" s="211">
        <v>9.375</v>
      </c>
      <c r="G239" s="211">
        <v>50</v>
      </c>
    </row>
    <row r="240" spans="1:7">
      <c r="A240" s="197"/>
      <c r="B240" s="197"/>
      <c r="C240" s="209" t="s">
        <v>8</v>
      </c>
      <c r="D240" s="210">
        <v>11</v>
      </c>
      <c r="E240" s="211">
        <v>5.7291666666666661</v>
      </c>
      <c r="F240" s="211">
        <v>5.7291666666666661</v>
      </c>
      <c r="G240" s="211">
        <v>55.729166666666664</v>
      </c>
    </row>
    <row r="241" spans="1:7" ht="22.8">
      <c r="A241" s="197"/>
      <c r="B241" s="197"/>
      <c r="C241" s="209" t="s">
        <v>16</v>
      </c>
      <c r="D241" s="210">
        <v>10</v>
      </c>
      <c r="E241" s="211">
        <v>5.2083333333333339</v>
      </c>
      <c r="F241" s="211">
        <v>5.2083333333333339</v>
      </c>
      <c r="G241" s="211">
        <v>60.9375</v>
      </c>
    </row>
    <row r="242" spans="1:7">
      <c r="A242" s="197"/>
      <c r="B242" s="197"/>
      <c r="C242" s="209" t="s">
        <v>19</v>
      </c>
      <c r="D242" s="210">
        <v>10</v>
      </c>
      <c r="E242" s="211">
        <v>5.2083333333333339</v>
      </c>
      <c r="F242" s="211">
        <v>5.2083333333333339</v>
      </c>
      <c r="G242" s="211">
        <v>66.145833333333343</v>
      </c>
    </row>
    <row r="243" spans="1:7">
      <c r="A243" s="197"/>
      <c r="B243" s="197"/>
      <c r="C243" s="209" t="s">
        <v>17</v>
      </c>
      <c r="D243" s="210">
        <v>7</v>
      </c>
      <c r="E243" s="211">
        <v>3.6458333333333335</v>
      </c>
      <c r="F243" s="211">
        <v>3.6458333333333335</v>
      </c>
      <c r="G243" s="211">
        <v>69.791666666666657</v>
      </c>
    </row>
    <row r="244" spans="1:7" ht="22.8">
      <c r="A244" s="197"/>
      <c r="B244" s="197"/>
      <c r="C244" s="209" t="s">
        <v>12</v>
      </c>
      <c r="D244" s="210">
        <v>7</v>
      </c>
      <c r="E244" s="211">
        <v>3.6458333333333335</v>
      </c>
      <c r="F244" s="211">
        <v>3.6458333333333335</v>
      </c>
      <c r="G244" s="211">
        <v>73.4375</v>
      </c>
    </row>
    <row r="245" spans="1:7" ht="34.200000000000003">
      <c r="A245" s="197"/>
      <c r="B245" s="197"/>
      <c r="C245" s="209" t="s">
        <v>20</v>
      </c>
      <c r="D245" s="210">
        <v>7</v>
      </c>
      <c r="E245" s="211">
        <v>3.6458333333333335</v>
      </c>
      <c r="F245" s="211">
        <v>3.6458333333333335</v>
      </c>
      <c r="G245" s="211">
        <v>77.083333333333343</v>
      </c>
    </row>
    <row r="246" spans="1:7">
      <c r="A246" s="197"/>
      <c r="B246" s="197"/>
      <c r="C246" s="209" t="s">
        <v>22</v>
      </c>
      <c r="D246" s="210">
        <v>7</v>
      </c>
      <c r="E246" s="211">
        <v>3.6458333333333335</v>
      </c>
      <c r="F246" s="211">
        <v>3.6458333333333335</v>
      </c>
      <c r="G246" s="211">
        <v>80.729166666666657</v>
      </c>
    </row>
    <row r="247" spans="1:7" ht="45.6">
      <c r="A247" s="197"/>
      <c r="B247" s="197"/>
      <c r="C247" s="197" t="s">
        <v>90</v>
      </c>
      <c r="D247" s="198">
        <v>6</v>
      </c>
      <c r="E247" s="199">
        <v>3.125</v>
      </c>
      <c r="F247" s="199">
        <v>3.125</v>
      </c>
      <c r="G247" s="199">
        <v>83.854166666666657</v>
      </c>
    </row>
    <row r="248" spans="1:7">
      <c r="A248" s="197"/>
      <c r="B248" s="197"/>
      <c r="C248" s="197" t="s">
        <v>15</v>
      </c>
      <c r="D248" s="198">
        <v>6</v>
      </c>
      <c r="E248" s="199">
        <v>3.125</v>
      </c>
      <c r="F248" s="199">
        <v>3.125</v>
      </c>
      <c r="G248" s="199">
        <v>86.979166666666657</v>
      </c>
    </row>
    <row r="249" spans="1:7">
      <c r="A249" s="197"/>
      <c r="B249" s="197"/>
      <c r="C249" s="197" t="s">
        <v>91</v>
      </c>
      <c r="D249" s="198">
        <v>6</v>
      </c>
      <c r="E249" s="199">
        <v>3.125</v>
      </c>
      <c r="F249" s="199">
        <v>3.125</v>
      </c>
      <c r="G249" s="199">
        <v>90.104166666666657</v>
      </c>
    </row>
    <row r="250" spans="1:7">
      <c r="A250" s="197"/>
      <c r="B250" s="197"/>
      <c r="C250" s="197" t="s">
        <v>89</v>
      </c>
      <c r="D250" s="198">
        <v>4</v>
      </c>
      <c r="E250" s="199">
        <v>2.083333333333333</v>
      </c>
      <c r="F250" s="199">
        <v>2.083333333333333</v>
      </c>
      <c r="G250" s="199">
        <v>92.1875</v>
      </c>
    </row>
    <row r="251" spans="1:7">
      <c r="A251" s="197"/>
      <c r="B251" s="197"/>
      <c r="C251" s="197" t="s">
        <v>11</v>
      </c>
      <c r="D251" s="198">
        <v>3</v>
      </c>
      <c r="E251" s="199">
        <v>1.5625</v>
      </c>
      <c r="F251" s="199">
        <v>1.5625</v>
      </c>
      <c r="G251" s="199">
        <v>93.75</v>
      </c>
    </row>
    <row r="252" spans="1:7">
      <c r="A252" s="197"/>
      <c r="B252" s="197"/>
      <c r="C252" s="197" t="s">
        <v>31</v>
      </c>
      <c r="D252" s="198">
        <v>3</v>
      </c>
      <c r="E252" s="199">
        <v>1.5625</v>
      </c>
      <c r="F252" s="199">
        <v>1.5625</v>
      </c>
      <c r="G252" s="199">
        <v>95.3125</v>
      </c>
    </row>
    <row r="253" spans="1:7">
      <c r="A253" s="197"/>
      <c r="B253" s="197"/>
      <c r="C253" s="197" t="s">
        <v>30</v>
      </c>
      <c r="D253" s="198">
        <v>2</v>
      </c>
      <c r="E253" s="199">
        <v>1.0416666666666665</v>
      </c>
      <c r="F253" s="199">
        <v>1.0416666666666665</v>
      </c>
      <c r="G253" s="199">
        <v>96.354166666666657</v>
      </c>
    </row>
    <row r="254" spans="1:7">
      <c r="A254" s="197"/>
      <c r="B254" s="197"/>
      <c r="C254" s="197" t="s">
        <v>33</v>
      </c>
      <c r="D254" s="198">
        <v>2</v>
      </c>
      <c r="E254" s="199">
        <v>1.0416666666666665</v>
      </c>
      <c r="F254" s="199">
        <v>1.0416666666666665</v>
      </c>
      <c r="G254" s="199">
        <v>97.395833333333343</v>
      </c>
    </row>
    <row r="255" spans="1:7">
      <c r="A255" s="197"/>
      <c r="B255" s="197"/>
      <c r="C255" s="197" t="s">
        <v>27</v>
      </c>
      <c r="D255" s="198">
        <v>2</v>
      </c>
      <c r="E255" s="199">
        <v>1.0416666666666665</v>
      </c>
      <c r="F255" s="199">
        <v>1.0416666666666665</v>
      </c>
      <c r="G255" s="199">
        <v>98.4375</v>
      </c>
    </row>
    <row r="256" spans="1:7">
      <c r="A256" s="197"/>
      <c r="B256" s="197"/>
      <c r="C256" s="197" t="s">
        <v>32</v>
      </c>
      <c r="D256" s="198">
        <v>2</v>
      </c>
      <c r="E256" s="199">
        <v>1.0416666666666665</v>
      </c>
      <c r="F256" s="199">
        <v>1.0416666666666665</v>
      </c>
      <c r="G256" s="199">
        <v>99.479166666666657</v>
      </c>
    </row>
    <row r="257" spans="1:7">
      <c r="A257" s="197"/>
      <c r="B257" s="197"/>
      <c r="C257" s="197" t="s">
        <v>21</v>
      </c>
      <c r="D257" s="198">
        <v>1</v>
      </c>
      <c r="E257" s="199">
        <v>0.52083333333333326</v>
      </c>
      <c r="F257" s="199">
        <v>0.52083333333333326</v>
      </c>
      <c r="G257" s="199">
        <v>100</v>
      </c>
    </row>
    <row r="258" spans="1:7">
      <c r="A258" s="200"/>
      <c r="B258" s="200"/>
      <c r="C258" s="200" t="s">
        <v>44</v>
      </c>
      <c r="D258" s="201">
        <v>192</v>
      </c>
      <c r="E258" s="202">
        <v>100</v>
      </c>
      <c r="F258" s="202">
        <v>100</v>
      </c>
      <c r="G258" s="200"/>
    </row>
    <row r="259" spans="1:7" ht="14.4" customHeight="1">
      <c r="A259" s="200" t="s">
        <v>59</v>
      </c>
      <c r="B259" s="200" t="s">
        <v>6</v>
      </c>
      <c r="C259" s="209" t="s">
        <v>7</v>
      </c>
      <c r="D259" s="210">
        <v>39</v>
      </c>
      <c r="E259" s="211">
        <v>22.033898305084744</v>
      </c>
      <c r="F259" s="211">
        <v>22.033898305084744</v>
      </c>
      <c r="G259" s="211">
        <v>22.033898305084744</v>
      </c>
    </row>
    <row r="260" spans="1:7">
      <c r="A260" s="197"/>
      <c r="B260" s="197"/>
      <c r="C260" s="209" t="s">
        <v>8</v>
      </c>
      <c r="D260" s="210">
        <v>23</v>
      </c>
      <c r="E260" s="211">
        <v>12.994350282485875</v>
      </c>
      <c r="F260" s="211">
        <v>12.994350282485875</v>
      </c>
      <c r="G260" s="211">
        <v>35.028248587570623</v>
      </c>
    </row>
    <row r="261" spans="1:7">
      <c r="A261" s="197"/>
      <c r="B261" s="197"/>
      <c r="C261" s="209" t="s">
        <v>9</v>
      </c>
      <c r="D261" s="210">
        <v>22</v>
      </c>
      <c r="E261" s="211">
        <v>12.429378531073446</v>
      </c>
      <c r="F261" s="211">
        <v>12.429378531073446</v>
      </c>
      <c r="G261" s="211">
        <v>47.457627118644069</v>
      </c>
    </row>
    <row r="262" spans="1:7" ht="22.8">
      <c r="A262" s="197"/>
      <c r="B262" s="197"/>
      <c r="C262" s="209" t="s">
        <v>10</v>
      </c>
      <c r="D262" s="210">
        <v>17</v>
      </c>
      <c r="E262" s="211">
        <v>9.6045197740112993</v>
      </c>
      <c r="F262" s="211">
        <v>9.6045197740112993</v>
      </c>
      <c r="G262" s="211">
        <v>57.062146892655363</v>
      </c>
    </row>
    <row r="263" spans="1:7">
      <c r="A263" s="197"/>
      <c r="B263" s="197"/>
      <c r="C263" s="209" t="s">
        <v>13</v>
      </c>
      <c r="D263" s="210">
        <v>14</v>
      </c>
      <c r="E263" s="211">
        <v>7.9096045197740121</v>
      </c>
      <c r="F263" s="211">
        <v>7.9096045197740121</v>
      </c>
      <c r="G263" s="211">
        <v>64.971751412429384</v>
      </c>
    </row>
    <row r="264" spans="1:7" ht="45.6">
      <c r="A264" s="197"/>
      <c r="B264" s="197"/>
      <c r="C264" s="209" t="s">
        <v>90</v>
      </c>
      <c r="D264" s="210">
        <v>11</v>
      </c>
      <c r="E264" s="211">
        <v>6.2146892655367232</v>
      </c>
      <c r="F264" s="211">
        <v>6.2146892655367232</v>
      </c>
      <c r="G264" s="211">
        <v>71.186440677966104</v>
      </c>
    </row>
    <row r="265" spans="1:7">
      <c r="A265" s="197"/>
      <c r="B265" s="197"/>
      <c r="C265" s="209" t="s">
        <v>15</v>
      </c>
      <c r="D265" s="210">
        <v>9</v>
      </c>
      <c r="E265" s="211">
        <v>5.0847457627118651</v>
      </c>
      <c r="F265" s="211">
        <v>5.0847457627118651</v>
      </c>
      <c r="G265" s="211">
        <v>76.271186440677965</v>
      </c>
    </row>
    <row r="266" spans="1:7">
      <c r="A266" s="197"/>
      <c r="B266" s="197"/>
      <c r="C266" s="209" t="s">
        <v>19</v>
      </c>
      <c r="D266" s="210">
        <v>8</v>
      </c>
      <c r="E266" s="211">
        <v>4.5197740112994351</v>
      </c>
      <c r="F266" s="211">
        <v>4.5197740112994351</v>
      </c>
      <c r="G266" s="211">
        <v>80.790960451977398</v>
      </c>
    </row>
    <row r="267" spans="1:7" ht="34.200000000000003">
      <c r="A267" s="197"/>
      <c r="B267" s="197"/>
      <c r="C267" s="197" t="s">
        <v>20</v>
      </c>
      <c r="D267" s="198">
        <v>7</v>
      </c>
      <c r="E267" s="199">
        <v>3.9548022598870061</v>
      </c>
      <c r="F267" s="199">
        <v>3.9548022598870061</v>
      </c>
      <c r="G267" s="199">
        <v>84.745762711864401</v>
      </c>
    </row>
    <row r="268" spans="1:7">
      <c r="A268" s="197"/>
      <c r="B268" s="197"/>
      <c r="C268" s="197" t="s">
        <v>89</v>
      </c>
      <c r="D268" s="198">
        <v>6</v>
      </c>
      <c r="E268" s="199">
        <v>3.3898305084745761</v>
      </c>
      <c r="F268" s="199">
        <v>3.3898305084745761</v>
      </c>
      <c r="G268" s="199">
        <v>88.135593220338976</v>
      </c>
    </row>
    <row r="269" spans="1:7">
      <c r="A269" s="197"/>
      <c r="B269" s="197"/>
      <c r="C269" s="197" t="s">
        <v>11</v>
      </c>
      <c r="D269" s="198">
        <v>6</v>
      </c>
      <c r="E269" s="199">
        <v>3.3898305084745761</v>
      </c>
      <c r="F269" s="199">
        <v>3.3898305084745761</v>
      </c>
      <c r="G269" s="199">
        <v>91.525423728813564</v>
      </c>
    </row>
    <row r="270" spans="1:7">
      <c r="A270" s="197"/>
      <c r="B270" s="197"/>
      <c r="C270" s="197" t="s">
        <v>91</v>
      </c>
      <c r="D270" s="198">
        <v>4</v>
      </c>
      <c r="E270" s="199">
        <v>2.2598870056497176</v>
      </c>
      <c r="F270" s="199">
        <v>2.2598870056497176</v>
      </c>
      <c r="G270" s="199">
        <v>93.78531073446328</v>
      </c>
    </row>
    <row r="271" spans="1:7">
      <c r="A271" s="197"/>
      <c r="B271" s="197"/>
      <c r="C271" s="197" t="s">
        <v>30</v>
      </c>
      <c r="D271" s="198">
        <v>3</v>
      </c>
      <c r="E271" s="199">
        <v>1.6949152542372881</v>
      </c>
      <c r="F271" s="199">
        <v>1.6949152542372881</v>
      </c>
      <c r="G271" s="199">
        <v>95.480225988700568</v>
      </c>
    </row>
    <row r="272" spans="1:7">
      <c r="A272" s="197"/>
      <c r="B272" s="197"/>
      <c r="C272" s="197" t="s">
        <v>17</v>
      </c>
      <c r="D272" s="198">
        <v>2</v>
      </c>
      <c r="E272" s="199">
        <v>1.1299435028248588</v>
      </c>
      <c r="F272" s="199">
        <v>1.1299435028248588</v>
      </c>
      <c r="G272" s="199">
        <v>96.610169491525426</v>
      </c>
    </row>
    <row r="273" spans="1:7">
      <c r="A273" s="197"/>
      <c r="B273" s="197"/>
      <c r="C273" s="197" t="s">
        <v>23</v>
      </c>
      <c r="D273" s="198">
        <v>2</v>
      </c>
      <c r="E273" s="199">
        <v>1.1299435028248588</v>
      </c>
      <c r="F273" s="199">
        <v>1.1299435028248588</v>
      </c>
      <c r="G273" s="199">
        <v>97.740112994350284</v>
      </c>
    </row>
    <row r="274" spans="1:7">
      <c r="A274" s="197"/>
      <c r="B274" s="197"/>
      <c r="C274" s="197" t="s">
        <v>27</v>
      </c>
      <c r="D274" s="198">
        <v>1</v>
      </c>
      <c r="E274" s="199">
        <v>0.56497175141242939</v>
      </c>
      <c r="F274" s="199">
        <v>0.56497175141242939</v>
      </c>
      <c r="G274" s="199">
        <v>98.305084745762713</v>
      </c>
    </row>
    <row r="275" spans="1:7">
      <c r="A275" s="197"/>
      <c r="B275" s="197"/>
      <c r="C275" s="197" t="s">
        <v>35</v>
      </c>
      <c r="D275" s="198">
        <v>1</v>
      </c>
      <c r="E275" s="199">
        <v>0.56497175141242939</v>
      </c>
      <c r="F275" s="199">
        <v>0.56497175141242939</v>
      </c>
      <c r="G275" s="199">
        <v>98.870056497175142</v>
      </c>
    </row>
    <row r="276" spans="1:7">
      <c r="A276" s="197"/>
      <c r="B276" s="197"/>
      <c r="C276" s="197" t="s">
        <v>32</v>
      </c>
      <c r="D276" s="198">
        <v>1</v>
      </c>
      <c r="E276" s="199">
        <v>0.56497175141242939</v>
      </c>
      <c r="F276" s="199">
        <v>0.56497175141242939</v>
      </c>
      <c r="G276" s="199">
        <v>99.435028248587571</v>
      </c>
    </row>
    <row r="277" spans="1:7">
      <c r="A277" s="197"/>
      <c r="B277" s="197"/>
      <c r="C277" s="197" t="s">
        <v>29</v>
      </c>
      <c r="D277" s="198">
        <v>1</v>
      </c>
      <c r="E277" s="199">
        <v>0.56497175141242939</v>
      </c>
      <c r="F277" s="199">
        <v>0.56497175141242939</v>
      </c>
      <c r="G277" s="199">
        <v>100</v>
      </c>
    </row>
    <row r="278" spans="1:7">
      <c r="A278" s="200"/>
      <c r="B278" s="200"/>
      <c r="C278" s="200" t="s">
        <v>44</v>
      </c>
      <c r="D278" s="201">
        <v>177</v>
      </c>
      <c r="E278" s="202">
        <v>100</v>
      </c>
      <c r="F278" s="202">
        <v>100</v>
      </c>
      <c r="G278" s="200"/>
    </row>
    <row r="279" spans="1:7" ht="14.4" customHeight="1">
      <c r="A279" s="200" t="s">
        <v>60</v>
      </c>
      <c r="B279" s="200" t="s">
        <v>6</v>
      </c>
      <c r="C279" s="209" t="s">
        <v>7</v>
      </c>
      <c r="D279" s="210">
        <v>42</v>
      </c>
      <c r="E279" s="211">
        <v>16.733067729083665</v>
      </c>
      <c r="F279" s="211">
        <v>16.733067729083665</v>
      </c>
      <c r="G279" s="211">
        <v>16.733067729083665</v>
      </c>
    </row>
    <row r="280" spans="1:7" ht="22.8">
      <c r="A280" s="197"/>
      <c r="B280" s="197"/>
      <c r="C280" s="209" t="s">
        <v>10</v>
      </c>
      <c r="D280" s="210">
        <v>34</v>
      </c>
      <c r="E280" s="211">
        <v>13.545816733067728</v>
      </c>
      <c r="F280" s="211">
        <v>13.545816733067728</v>
      </c>
      <c r="G280" s="211">
        <v>30.278884462151396</v>
      </c>
    </row>
    <row r="281" spans="1:7">
      <c r="A281" s="197"/>
      <c r="B281" s="197"/>
      <c r="C281" s="209" t="s">
        <v>13</v>
      </c>
      <c r="D281" s="210">
        <v>27</v>
      </c>
      <c r="E281" s="211">
        <v>10.756972111553784</v>
      </c>
      <c r="F281" s="211">
        <v>10.756972111553784</v>
      </c>
      <c r="G281" s="211">
        <v>41.035856573705182</v>
      </c>
    </row>
    <row r="282" spans="1:7">
      <c r="A282" s="197"/>
      <c r="B282" s="197"/>
      <c r="C282" s="209" t="s">
        <v>8</v>
      </c>
      <c r="D282" s="210">
        <v>27</v>
      </c>
      <c r="E282" s="211">
        <v>10.756972111553784</v>
      </c>
      <c r="F282" s="211">
        <v>10.756972111553784</v>
      </c>
      <c r="G282" s="211">
        <v>51.792828685258961</v>
      </c>
    </row>
    <row r="283" spans="1:7">
      <c r="A283" s="197"/>
      <c r="B283" s="197"/>
      <c r="C283" s="209" t="s">
        <v>9</v>
      </c>
      <c r="D283" s="210">
        <v>25</v>
      </c>
      <c r="E283" s="211">
        <v>9.9601593625498008</v>
      </c>
      <c r="F283" s="211">
        <v>9.9601593625498008</v>
      </c>
      <c r="G283" s="211">
        <v>61.752988047808763</v>
      </c>
    </row>
    <row r="284" spans="1:7">
      <c r="A284" s="197"/>
      <c r="B284" s="197"/>
      <c r="C284" s="209" t="s">
        <v>17</v>
      </c>
      <c r="D284" s="210">
        <v>12</v>
      </c>
      <c r="E284" s="211">
        <v>4.7808764940239046</v>
      </c>
      <c r="F284" s="211">
        <v>4.7808764940239046</v>
      </c>
      <c r="G284" s="211">
        <v>66.533864541832671</v>
      </c>
    </row>
    <row r="285" spans="1:7">
      <c r="A285" s="197"/>
      <c r="B285" s="197"/>
      <c r="C285" s="209" t="s">
        <v>89</v>
      </c>
      <c r="D285" s="210">
        <v>12</v>
      </c>
      <c r="E285" s="211">
        <v>4.7808764940239046</v>
      </c>
      <c r="F285" s="211">
        <v>4.7808764940239046</v>
      </c>
      <c r="G285" s="211">
        <v>71.314741035856571</v>
      </c>
    </row>
    <row r="286" spans="1:7">
      <c r="A286" s="197"/>
      <c r="B286" s="197"/>
      <c r="C286" s="209" t="s">
        <v>15</v>
      </c>
      <c r="D286" s="210">
        <v>11</v>
      </c>
      <c r="E286" s="211">
        <v>4.3824701195219129</v>
      </c>
      <c r="F286" s="211">
        <v>4.3824701195219129</v>
      </c>
      <c r="G286" s="211">
        <v>75.697211155378483</v>
      </c>
    </row>
    <row r="287" spans="1:7">
      <c r="A287" s="197"/>
      <c r="B287" s="197"/>
      <c r="C287" s="209" t="s">
        <v>11</v>
      </c>
      <c r="D287" s="210">
        <v>11</v>
      </c>
      <c r="E287" s="211">
        <v>4.3824701195219129</v>
      </c>
      <c r="F287" s="211">
        <v>4.3824701195219129</v>
      </c>
      <c r="G287" s="211">
        <v>80.079681274900395</v>
      </c>
    </row>
    <row r="288" spans="1:7">
      <c r="A288" s="197"/>
      <c r="B288" s="197"/>
      <c r="C288" s="197" t="s">
        <v>19</v>
      </c>
      <c r="D288" s="198">
        <v>10</v>
      </c>
      <c r="E288" s="199">
        <v>3.9840637450199203</v>
      </c>
      <c r="F288" s="199">
        <v>3.9840637450199203</v>
      </c>
      <c r="G288" s="199">
        <v>84.063745019920319</v>
      </c>
    </row>
    <row r="289" spans="1:7" ht="22.8">
      <c r="A289" s="197"/>
      <c r="B289" s="197"/>
      <c r="C289" s="197" t="s">
        <v>16</v>
      </c>
      <c r="D289" s="198">
        <v>7</v>
      </c>
      <c r="E289" s="199">
        <v>2.788844621513944</v>
      </c>
      <c r="F289" s="199">
        <v>2.788844621513944</v>
      </c>
      <c r="G289" s="199">
        <v>86.852589641434264</v>
      </c>
    </row>
    <row r="290" spans="1:7" ht="34.200000000000003">
      <c r="A290" s="197"/>
      <c r="B290" s="197"/>
      <c r="C290" s="197" t="s">
        <v>20</v>
      </c>
      <c r="D290" s="198">
        <v>7</v>
      </c>
      <c r="E290" s="199">
        <v>2.788844621513944</v>
      </c>
      <c r="F290" s="199">
        <v>2.788844621513944</v>
      </c>
      <c r="G290" s="199">
        <v>89.641434262948209</v>
      </c>
    </row>
    <row r="291" spans="1:7">
      <c r="A291" s="197"/>
      <c r="B291" s="197"/>
      <c r="C291" s="197" t="s">
        <v>30</v>
      </c>
      <c r="D291" s="198">
        <v>6</v>
      </c>
      <c r="E291" s="199">
        <v>2.3904382470119523</v>
      </c>
      <c r="F291" s="199">
        <v>2.3904382470119523</v>
      </c>
      <c r="G291" s="199">
        <v>92.031872509960152</v>
      </c>
    </row>
    <row r="292" spans="1:7" ht="45.6">
      <c r="A292" s="197"/>
      <c r="B292" s="197"/>
      <c r="C292" s="197" t="s">
        <v>90</v>
      </c>
      <c r="D292" s="198">
        <v>5</v>
      </c>
      <c r="E292" s="199">
        <v>1.9920318725099602</v>
      </c>
      <c r="F292" s="199">
        <v>1.9920318725099602</v>
      </c>
      <c r="G292" s="199">
        <v>94.023904382470121</v>
      </c>
    </row>
    <row r="293" spans="1:7">
      <c r="A293" s="197"/>
      <c r="B293" s="197"/>
      <c r="C293" s="197" t="s">
        <v>24</v>
      </c>
      <c r="D293" s="198">
        <v>5</v>
      </c>
      <c r="E293" s="199">
        <v>1.9920318725099602</v>
      </c>
      <c r="F293" s="199">
        <v>1.9920318725099602</v>
      </c>
      <c r="G293" s="199">
        <v>96.01593625498009</v>
      </c>
    </row>
    <row r="294" spans="1:7" ht="22.8">
      <c r="A294" s="197"/>
      <c r="B294" s="197"/>
      <c r="C294" s="197" t="s">
        <v>12</v>
      </c>
      <c r="D294" s="198">
        <v>3</v>
      </c>
      <c r="E294" s="199">
        <v>1.1952191235059761</v>
      </c>
      <c r="F294" s="199">
        <v>1.1952191235059761</v>
      </c>
      <c r="G294" s="199">
        <v>97.211155378486055</v>
      </c>
    </row>
    <row r="295" spans="1:7">
      <c r="A295" s="197"/>
      <c r="B295" s="197"/>
      <c r="C295" s="197" t="s">
        <v>91</v>
      </c>
      <c r="D295" s="198">
        <v>3</v>
      </c>
      <c r="E295" s="199">
        <v>1.1952191235059761</v>
      </c>
      <c r="F295" s="199">
        <v>1.1952191235059761</v>
      </c>
      <c r="G295" s="199">
        <v>98.406374501992033</v>
      </c>
    </row>
    <row r="296" spans="1:7">
      <c r="A296" s="197"/>
      <c r="B296" s="197"/>
      <c r="C296" s="197" t="s">
        <v>23</v>
      </c>
      <c r="D296" s="198">
        <v>2</v>
      </c>
      <c r="E296" s="199">
        <v>0.79681274900398402</v>
      </c>
      <c r="F296" s="199">
        <v>0.79681274900398402</v>
      </c>
      <c r="G296" s="199">
        <v>99.203187250996024</v>
      </c>
    </row>
    <row r="297" spans="1:7">
      <c r="A297" s="197"/>
      <c r="B297" s="197"/>
      <c r="C297" s="197" t="s">
        <v>21</v>
      </c>
      <c r="D297" s="198">
        <v>2</v>
      </c>
      <c r="E297" s="199">
        <v>0.79681274900398402</v>
      </c>
      <c r="F297" s="199">
        <v>0.79681274900398402</v>
      </c>
      <c r="G297" s="199">
        <v>100</v>
      </c>
    </row>
    <row r="298" spans="1:7">
      <c r="A298" s="200"/>
      <c r="B298" s="200"/>
      <c r="C298" s="200" t="s">
        <v>44</v>
      </c>
      <c r="D298" s="201">
        <v>251</v>
      </c>
      <c r="E298" s="202">
        <v>100</v>
      </c>
      <c r="F298" s="202">
        <v>100</v>
      </c>
      <c r="G298" s="200"/>
    </row>
    <row r="299" spans="1:7" ht="14.4" customHeight="1">
      <c r="A299" s="200" t="s">
        <v>61</v>
      </c>
      <c r="B299" s="200" t="s">
        <v>6</v>
      </c>
      <c r="C299" s="209" t="s">
        <v>8</v>
      </c>
      <c r="D299" s="210">
        <v>48</v>
      </c>
      <c r="E299" s="211">
        <v>15.894039735099339</v>
      </c>
      <c r="F299" s="211">
        <v>15.894039735099339</v>
      </c>
      <c r="G299" s="211">
        <v>15.894039735099339</v>
      </c>
    </row>
    <row r="300" spans="1:7">
      <c r="A300" s="197"/>
      <c r="B300" s="197"/>
      <c r="C300" s="209" t="s">
        <v>7</v>
      </c>
      <c r="D300" s="210">
        <v>32</v>
      </c>
      <c r="E300" s="211">
        <v>10.596026490066226</v>
      </c>
      <c r="F300" s="211">
        <v>10.596026490066226</v>
      </c>
      <c r="G300" s="211">
        <v>26.490066225165563</v>
      </c>
    </row>
    <row r="301" spans="1:7">
      <c r="A301" s="197"/>
      <c r="B301" s="197"/>
      <c r="C301" s="209" t="s">
        <v>9</v>
      </c>
      <c r="D301" s="210">
        <v>28</v>
      </c>
      <c r="E301" s="211">
        <v>9.2715231788079464</v>
      </c>
      <c r="F301" s="211">
        <v>9.2715231788079464</v>
      </c>
      <c r="G301" s="211">
        <v>35.76158940397351</v>
      </c>
    </row>
    <row r="302" spans="1:7" ht="22.8">
      <c r="A302" s="197"/>
      <c r="B302" s="197"/>
      <c r="C302" s="209" t="s">
        <v>12</v>
      </c>
      <c r="D302" s="210">
        <v>28</v>
      </c>
      <c r="E302" s="211">
        <v>9.2715231788079464</v>
      </c>
      <c r="F302" s="211">
        <v>9.2715231788079464</v>
      </c>
      <c r="G302" s="211">
        <v>45.033112582781456</v>
      </c>
    </row>
    <row r="303" spans="1:7">
      <c r="A303" s="197"/>
      <c r="B303" s="197"/>
      <c r="C303" s="209" t="s">
        <v>23</v>
      </c>
      <c r="D303" s="210">
        <v>23</v>
      </c>
      <c r="E303" s="211">
        <v>7.6158940397350996</v>
      </c>
      <c r="F303" s="211">
        <v>7.6158940397350996</v>
      </c>
      <c r="G303" s="211">
        <v>52.649006622516559</v>
      </c>
    </row>
    <row r="304" spans="1:7">
      <c r="A304" s="197"/>
      <c r="B304" s="197"/>
      <c r="C304" s="209" t="s">
        <v>26</v>
      </c>
      <c r="D304" s="210">
        <v>22</v>
      </c>
      <c r="E304" s="211">
        <v>7.2847682119205297</v>
      </c>
      <c r="F304" s="211">
        <v>7.2847682119205297</v>
      </c>
      <c r="G304" s="211">
        <v>59.933774834437081</v>
      </c>
    </row>
    <row r="305" spans="1:7" ht="22.8">
      <c r="A305" s="197"/>
      <c r="B305" s="197"/>
      <c r="C305" s="209" t="s">
        <v>10</v>
      </c>
      <c r="D305" s="210">
        <v>19</v>
      </c>
      <c r="E305" s="211">
        <v>6.2913907284768218</v>
      </c>
      <c r="F305" s="211">
        <v>6.2913907284768218</v>
      </c>
      <c r="G305" s="211">
        <v>66.225165562913915</v>
      </c>
    </row>
    <row r="306" spans="1:7">
      <c r="A306" s="197"/>
      <c r="B306" s="197"/>
      <c r="C306" s="209" t="s">
        <v>11</v>
      </c>
      <c r="D306" s="210">
        <v>12</v>
      </c>
      <c r="E306" s="211">
        <v>3.9735099337748347</v>
      </c>
      <c r="F306" s="211">
        <v>3.9735099337748347</v>
      </c>
      <c r="G306" s="211">
        <v>70.19867549668875</v>
      </c>
    </row>
    <row r="307" spans="1:7">
      <c r="A307" s="197"/>
      <c r="B307" s="197"/>
      <c r="C307" s="209" t="s">
        <v>29</v>
      </c>
      <c r="D307" s="210">
        <v>12</v>
      </c>
      <c r="E307" s="211">
        <v>3.9735099337748347</v>
      </c>
      <c r="F307" s="211">
        <v>3.9735099337748347</v>
      </c>
      <c r="G307" s="211">
        <v>74.172185430463571</v>
      </c>
    </row>
    <row r="308" spans="1:7">
      <c r="A308" s="197"/>
      <c r="B308" s="197"/>
      <c r="C308" s="209" t="s">
        <v>15</v>
      </c>
      <c r="D308" s="210">
        <v>9</v>
      </c>
      <c r="E308" s="211">
        <v>2.9801324503311259</v>
      </c>
      <c r="F308" s="211">
        <v>2.9801324503311259</v>
      </c>
      <c r="G308" s="211">
        <v>77.152317880794712</v>
      </c>
    </row>
    <row r="309" spans="1:7">
      <c r="A309" s="197"/>
      <c r="B309" s="197"/>
      <c r="C309" s="209" t="s">
        <v>17</v>
      </c>
      <c r="D309" s="210">
        <v>8</v>
      </c>
      <c r="E309" s="211">
        <v>2.6490066225165565</v>
      </c>
      <c r="F309" s="211">
        <v>2.6490066225165565</v>
      </c>
      <c r="G309" s="211">
        <v>79.80132450331125</v>
      </c>
    </row>
    <row r="310" spans="1:7">
      <c r="A310" s="197"/>
      <c r="B310" s="197"/>
      <c r="C310" s="209" t="s">
        <v>89</v>
      </c>
      <c r="D310" s="210">
        <v>8</v>
      </c>
      <c r="E310" s="211">
        <v>2.6490066225165565</v>
      </c>
      <c r="F310" s="211">
        <v>2.6490066225165565</v>
      </c>
      <c r="G310" s="211">
        <v>82.450331125827816</v>
      </c>
    </row>
    <row r="311" spans="1:7" ht="22.8">
      <c r="A311" s="197"/>
      <c r="B311" s="197"/>
      <c r="C311" s="197" t="s">
        <v>16</v>
      </c>
      <c r="D311" s="198">
        <v>7</v>
      </c>
      <c r="E311" s="199">
        <v>2.3178807947019866</v>
      </c>
      <c r="F311" s="199">
        <v>2.3178807947019866</v>
      </c>
      <c r="G311" s="199">
        <v>84.768211920529808</v>
      </c>
    </row>
    <row r="312" spans="1:7">
      <c r="A312" s="197"/>
      <c r="B312" s="197"/>
      <c r="C312" s="197" t="s">
        <v>22</v>
      </c>
      <c r="D312" s="198">
        <v>7</v>
      </c>
      <c r="E312" s="199">
        <v>2.3178807947019866</v>
      </c>
      <c r="F312" s="199">
        <v>2.3178807947019866</v>
      </c>
      <c r="G312" s="199">
        <v>87.086092715231786</v>
      </c>
    </row>
    <row r="313" spans="1:7" ht="45.6">
      <c r="A313" s="197"/>
      <c r="B313" s="197"/>
      <c r="C313" s="197" t="s">
        <v>90</v>
      </c>
      <c r="D313" s="198">
        <v>6</v>
      </c>
      <c r="E313" s="199">
        <v>1.9867549668874174</v>
      </c>
      <c r="F313" s="199">
        <v>1.9867549668874174</v>
      </c>
      <c r="G313" s="199">
        <v>89.072847682119203</v>
      </c>
    </row>
    <row r="314" spans="1:7">
      <c r="A314" s="197"/>
      <c r="B314" s="197"/>
      <c r="C314" s="197" t="s">
        <v>31</v>
      </c>
      <c r="D314" s="198">
        <v>6</v>
      </c>
      <c r="E314" s="199">
        <v>1.9867549668874174</v>
      </c>
      <c r="F314" s="199">
        <v>1.9867549668874174</v>
      </c>
      <c r="G314" s="199">
        <v>91.059602649006621</v>
      </c>
    </row>
    <row r="315" spans="1:7">
      <c r="A315" s="197"/>
      <c r="B315" s="197"/>
      <c r="C315" s="197" t="s">
        <v>36</v>
      </c>
      <c r="D315" s="198">
        <v>4</v>
      </c>
      <c r="E315" s="199">
        <v>1.3245033112582782</v>
      </c>
      <c r="F315" s="199">
        <v>1.3245033112582782</v>
      </c>
      <c r="G315" s="199">
        <v>92.384105960264904</v>
      </c>
    </row>
    <row r="316" spans="1:7">
      <c r="A316" s="197"/>
      <c r="B316" s="197"/>
      <c r="C316" s="197" t="s">
        <v>21</v>
      </c>
      <c r="D316" s="198">
        <v>4</v>
      </c>
      <c r="E316" s="199">
        <v>1.3245033112582782</v>
      </c>
      <c r="F316" s="199">
        <v>1.3245033112582782</v>
      </c>
      <c r="G316" s="199">
        <v>93.708609271523187</v>
      </c>
    </row>
    <row r="317" spans="1:7">
      <c r="A317" s="197"/>
      <c r="B317" s="197"/>
      <c r="C317" s="197" t="s">
        <v>13</v>
      </c>
      <c r="D317" s="198">
        <v>3</v>
      </c>
      <c r="E317" s="199">
        <v>0.99337748344370869</v>
      </c>
      <c r="F317" s="199">
        <v>0.99337748344370869</v>
      </c>
      <c r="G317" s="199">
        <v>94.701986754966882</v>
      </c>
    </row>
    <row r="318" spans="1:7">
      <c r="A318" s="197"/>
      <c r="B318" s="197"/>
      <c r="C318" s="197" t="s">
        <v>91</v>
      </c>
      <c r="D318" s="198">
        <v>3</v>
      </c>
      <c r="E318" s="199">
        <v>0.99337748344370869</v>
      </c>
      <c r="F318" s="199">
        <v>0.99337748344370869</v>
      </c>
      <c r="G318" s="199">
        <v>95.69536423841059</v>
      </c>
    </row>
    <row r="319" spans="1:7">
      <c r="A319" s="197"/>
      <c r="B319" s="197"/>
      <c r="C319" s="197" t="s">
        <v>33</v>
      </c>
      <c r="D319" s="198">
        <v>3</v>
      </c>
      <c r="E319" s="199">
        <v>0.99337748344370869</v>
      </c>
      <c r="F319" s="199">
        <v>0.99337748344370869</v>
      </c>
      <c r="G319" s="199">
        <v>96.688741721854313</v>
      </c>
    </row>
    <row r="320" spans="1:7">
      <c r="A320" s="197"/>
      <c r="B320" s="197"/>
      <c r="C320" s="197" t="s">
        <v>30</v>
      </c>
      <c r="D320" s="198">
        <v>2</v>
      </c>
      <c r="E320" s="199">
        <v>0.66225165562913912</v>
      </c>
      <c r="F320" s="199">
        <v>0.66225165562913912</v>
      </c>
      <c r="G320" s="199">
        <v>97.350993377483448</v>
      </c>
    </row>
    <row r="321" spans="1:7" ht="34.200000000000003">
      <c r="A321" s="197"/>
      <c r="B321" s="197"/>
      <c r="C321" s="197" t="s">
        <v>20</v>
      </c>
      <c r="D321" s="198">
        <v>2</v>
      </c>
      <c r="E321" s="199">
        <v>0.66225165562913912</v>
      </c>
      <c r="F321" s="199">
        <v>0.66225165562913912</v>
      </c>
      <c r="G321" s="199">
        <v>98.013245033112582</v>
      </c>
    </row>
    <row r="322" spans="1:7">
      <c r="A322" s="197"/>
      <c r="B322" s="197"/>
      <c r="C322" s="197" t="s">
        <v>32</v>
      </c>
      <c r="D322" s="198">
        <v>2</v>
      </c>
      <c r="E322" s="199">
        <v>0.66225165562913912</v>
      </c>
      <c r="F322" s="199">
        <v>0.66225165562913912</v>
      </c>
      <c r="G322" s="199">
        <v>98.675496688741731</v>
      </c>
    </row>
    <row r="323" spans="1:7" ht="22.8">
      <c r="A323" s="197"/>
      <c r="B323" s="197"/>
      <c r="C323" s="197" t="s">
        <v>28</v>
      </c>
      <c r="D323" s="198">
        <v>2</v>
      </c>
      <c r="E323" s="199">
        <v>0.66225165562913912</v>
      </c>
      <c r="F323" s="199">
        <v>0.66225165562913912</v>
      </c>
      <c r="G323" s="199">
        <v>99.337748344370851</v>
      </c>
    </row>
    <row r="324" spans="1:7">
      <c r="A324" s="197"/>
      <c r="B324" s="197"/>
      <c r="C324" s="197" t="s">
        <v>34</v>
      </c>
      <c r="D324" s="198">
        <v>1</v>
      </c>
      <c r="E324" s="199">
        <v>0.33112582781456956</v>
      </c>
      <c r="F324" s="199">
        <v>0.33112582781456956</v>
      </c>
      <c r="G324" s="199">
        <v>99.668874172185426</v>
      </c>
    </row>
    <row r="325" spans="1:7">
      <c r="A325" s="197"/>
      <c r="B325" s="197"/>
      <c r="C325" s="197" t="s">
        <v>24</v>
      </c>
      <c r="D325" s="198">
        <v>1</v>
      </c>
      <c r="E325" s="199">
        <v>0.33112582781456956</v>
      </c>
      <c r="F325" s="199">
        <v>0.33112582781456956</v>
      </c>
      <c r="G325" s="199">
        <v>100</v>
      </c>
    </row>
    <row r="326" spans="1:7">
      <c r="A326" s="200"/>
      <c r="B326" s="200"/>
      <c r="C326" s="200" t="s">
        <v>44</v>
      </c>
      <c r="D326" s="201">
        <v>302</v>
      </c>
      <c r="E326" s="202">
        <v>100</v>
      </c>
      <c r="F326" s="202">
        <v>100</v>
      </c>
      <c r="G326" s="200"/>
    </row>
    <row r="327" spans="1:7" ht="14.4" customHeight="1">
      <c r="A327" s="200" t="s">
        <v>62</v>
      </c>
      <c r="B327" s="200" t="s">
        <v>6</v>
      </c>
      <c r="C327" s="209" t="s">
        <v>7</v>
      </c>
      <c r="D327" s="210">
        <v>46</v>
      </c>
      <c r="E327" s="211">
        <v>12.994350282485875</v>
      </c>
      <c r="F327" s="211">
        <v>12.994350282485875</v>
      </c>
      <c r="G327" s="211">
        <v>12.994350282485875</v>
      </c>
    </row>
    <row r="328" spans="1:7">
      <c r="A328" s="197"/>
      <c r="B328" s="197"/>
      <c r="C328" s="209" t="s">
        <v>8</v>
      </c>
      <c r="D328" s="210">
        <v>39</v>
      </c>
      <c r="E328" s="211">
        <v>11.016949152542372</v>
      </c>
      <c r="F328" s="211">
        <v>11.016949152542372</v>
      </c>
      <c r="G328" s="211">
        <v>24.011299435028249</v>
      </c>
    </row>
    <row r="329" spans="1:7" ht="22.8">
      <c r="A329" s="197"/>
      <c r="B329" s="197"/>
      <c r="C329" s="209" t="s">
        <v>10</v>
      </c>
      <c r="D329" s="210">
        <v>36</v>
      </c>
      <c r="E329" s="211">
        <v>10.16949152542373</v>
      </c>
      <c r="F329" s="211">
        <v>10.16949152542373</v>
      </c>
      <c r="G329" s="211">
        <v>34.180790960451979</v>
      </c>
    </row>
    <row r="330" spans="1:7">
      <c r="A330" s="197"/>
      <c r="B330" s="197"/>
      <c r="C330" s="209" t="s">
        <v>11</v>
      </c>
      <c r="D330" s="210">
        <v>33</v>
      </c>
      <c r="E330" s="211">
        <v>9.3220338983050848</v>
      </c>
      <c r="F330" s="211">
        <v>9.3220338983050848</v>
      </c>
      <c r="G330" s="211">
        <v>43.502824858757059</v>
      </c>
    </row>
    <row r="331" spans="1:7">
      <c r="A331" s="197"/>
      <c r="B331" s="197"/>
      <c r="C331" s="209" t="s">
        <v>9</v>
      </c>
      <c r="D331" s="210">
        <v>32</v>
      </c>
      <c r="E331" s="211">
        <v>9.0395480225988702</v>
      </c>
      <c r="F331" s="211">
        <v>9.0395480225988702</v>
      </c>
      <c r="G331" s="211">
        <v>52.542372881355938</v>
      </c>
    </row>
    <row r="332" spans="1:7">
      <c r="A332" s="197"/>
      <c r="B332" s="197"/>
      <c r="C332" s="209" t="s">
        <v>13</v>
      </c>
      <c r="D332" s="210">
        <v>29</v>
      </c>
      <c r="E332" s="211">
        <v>8.1920903954802249</v>
      </c>
      <c r="F332" s="211">
        <v>8.1920903954802249</v>
      </c>
      <c r="G332" s="211">
        <v>60.734463276836159</v>
      </c>
    </row>
    <row r="333" spans="1:7">
      <c r="A333" s="197"/>
      <c r="B333" s="197"/>
      <c r="C333" s="209" t="s">
        <v>89</v>
      </c>
      <c r="D333" s="210">
        <v>18</v>
      </c>
      <c r="E333" s="211">
        <v>5.0847457627118651</v>
      </c>
      <c r="F333" s="211">
        <v>5.0847457627118651</v>
      </c>
      <c r="G333" s="211">
        <v>65.819209039548028</v>
      </c>
    </row>
    <row r="334" spans="1:7" ht="34.200000000000003">
      <c r="A334" s="197"/>
      <c r="B334" s="197"/>
      <c r="C334" s="209" t="s">
        <v>20</v>
      </c>
      <c r="D334" s="210">
        <v>16</v>
      </c>
      <c r="E334" s="211">
        <v>4.5197740112994351</v>
      </c>
      <c r="F334" s="211">
        <v>4.5197740112994351</v>
      </c>
      <c r="G334" s="211">
        <v>70.33898305084746</v>
      </c>
    </row>
    <row r="335" spans="1:7" ht="22.8">
      <c r="A335" s="197"/>
      <c r="B335" s="197"/>
      <c r="C335" s="209" t="s">
        <v>12</v>
      </c>
      <c r="D335" s="210">
        <v>12</v>
      </c>
      <c r="E335" s="211">
        <v>3.3898305084745761</v>
      </c>
      <c r="F335" s="211">
        <v>3.3898305084745761</v>
      </c>
      <c r="G335" s="211">
        <v>73.728813559322035</v>
      </c>
    </row>
    <row r="336" spans="1:7">
      <c r="A336" s="197"/>
      <c r="B336" s="197"/>
      <c r="C336" s="209" t="s">
        <v>21</v>
      </c>
      <c r="D336" s="210">
        <v>11</v>
      </c>
      <c r="E336" s="211">
        <v>3.1073446327683616</v>
      </c>
      <c r="F336" s="211">
        <v>3.1073446327683616</v>
      </c>
      <c r="G336" s="211">
        <v>76.836158192090394</v>
      </c>
    </row>
    <row r="337" spans="1:7">
      <c r="A337" s="197"/>
      <c r="B337" s="197"/>
      <c r="C337" s="209" t="s">
        <v>91</v>
      </c>
      <c r="D337" s="210">
        <v>10</v>
      </c>
      <c r="E337" s="211">
        <v>2.8248587570621471</v>
      </c>
      <c r="F337" s="211">
        <v>2.8248587570621471</v>
      </c>
      <c r="G337" s="211">
        <v>79.66101694915254</v>
      </c>
    </row>
    <row r="338" spans="1:7" ht="45.6">
      <c r="A338" s="197"/>
      <c r="B338" s="197"/>
      <c r="C338" s="209" t="s">
        <v>90</v>
      </c>
      <c r="D338" s="210">
        <v>9</v>
      </c>
      <c r="E338" s="211">
        <v>2.5423728813559325</v>
      </c>
      <c r="F338" s="211">
        <v>2.5423728813559325</v>
      </c>
      <c r="G338" s="211">
        <v>82.203389830508485</v>
      </c>
    </row>
    <row r="339" spans="1:7">
      <c r="A339" s="197"/>
      <c r="B339" s="197"/>
      <c r="C339" s="197" t="s">
        <v>19</v>
      </c>
      <c r="D339" s="198">
        <v>9</v>
      </c>
      <c r="E339" s="199">
        <v>2.5423728813559325</v>
      </c>
      <c r="F339" s="199">
        <v>2.5423728813559325</v>
      </c>
      <c r="G339" s="199">
        <v>84.745762711864401</v>
      </c>
    </row>
    <row r="340" spans="1:7">
      <c r="A340" s="197"/>
      <c r="B340" s="197"/>
      <c r="C340" s="197" t="s">
        <v>27</v>
      </c>
      <c r="D340" s="198">
        <v>8</v>
      </c>
      <c r="E340" s="199">
        <v>2.2598870056497176</v>
      </c>
      <c r="F340" s="199">
        <v>2.2598870056497176</v>
      </c>
      <c r="G340" s="199">
        <v>87.005649717514117</v>
      </c>
    </row>
    <row r="341" spans="1:7" ht="22.8">
      <c r="A341" s="197"/>
      <c r="B341" s="197"/>
      <c r="C341" s="197" t="s">
        <v>28</v>
      </c>
      <c r="D341" s="198">
        <v>8</v>
      </c>
      <c r="E341" s="199">
        <v>2.2598870056497176</v>
      </c>
      <c r="F341" s="199">
        <v>2.2598870056497176</v>
      </c>
      <c r="G341" s="199">
        <v>89.265536723163848</v>
      </c>
    </row>
    <row r="342" spans="1:7" ht="22.8">
      <c r="A342" s="197"/>
      <c r="B342" s="197"/>
      <c r="C342" s="197" t="s">
        <v>16</v>
      </c>
      <c r="D342" s="198">
        <v>7</v>
      </c>
      <c r="E342" s="199">
        <v>1.977401129943503</v>
      </c>
      <c r="F342" s="199">
        <v>1.977401129943503</v>
      </c>
      <c r="G342" s="199">
        <v>91.242937853107335</v>
      </c>
    </row>
    <row r="343" spans="1:7">
      <c r="A343" s="197"/>
      <c r="B343" s="197"/>
      <c r="C343" s="197" t="s">
        <v>39</v>
      </c>
      <c r="D343" s="198">
        <v>7</v>
      </c>
      <c r="E343" s="199">
        <v>1.977401129943503</v>
      </c>
      <c r="F343" s="199">
        <v>1.977401129943503</v>
      </c>
      <c r="G343" s="199">
        <v>93.220338983050837</v>
      </c>
    </row>
    <row r="344" spans="1:7">
      <c r="A344" s="197"/>
      <c r="B344" s="197"/>
      <c r="C344" s="197" t="s">
        <v>23</v>
      </c>
      <c r="D344" s="198">
        <v>6</v>
      </c>
      <c r="E344" s="199">
        <v>1.6949152542372881</v>
      </c>
      <c r="F344" s="199">
        <v>1.6949152542372881</v>
      </c>
      <c r="G344" s="199">
        <v>94.915254237288138</v>
      </c>
    </row>
    <row r="345" spans="1:7">
      <c r="A345" s="197"/>
      <c r="B345" s="197"/>
      <c r="C345" s="197" t="s">
        <v>15</v>
      </c>
      <c r="D345" s="198">
        <v>5</v>
      </c>
      <c r="E345" s="199">
        <v>1.4124293785310735</v>
      </c>
      <c r="F345" s="199">
        <v>1.4124293785310735</v>
      </c>
      <c r="G345" s="199">
        <v>96.327683615819211</v>
      </c>
    </row>
    <row r="346" spans="1:7">
      <c r="A346" s="197"/>
      <c r="B346" s="197"/>
      <c r="C346" s="197" t="s">
        <v>33</v>
      </c>
      <c r="D346" s="198">
        <v>4</v>
      </c>
      <c r="E346" s="199">
        <v>1.1299435028248588</v>
      </c>
      <c r="F346" s="199">
        <v>1.1299435028248588</v>
      </c>
      <c r="G346" s="199">
        <v>97.457627118644069</v>
      </c>
    </row>
    <row r="347" spans="1:7">
      <c r="A347" s="197"/>
      <c r="B347" s="197"/>
      <c r="C347" s="197" t="s">
        <v>17</v>
      </c>
      <c r="D347" s="198">
        <v>3</v>
      </c>
      <c r="E347" s="199">
        <v>0.84745762711864403</v>
      </c>
      <c r="F347" s="199">
        <v>0.84745762711864403</v>
      </c>
      <c r="G347" s="199">
        <v>98.305084745762713</v>
      </c>
    </row>
    <row r="348" spans="1:7" ht="22.8">
      <c r="A348" s="197"/>
      <c r="B348" s="197"/>
      <c r="C348" s="197" t="s">
        <v>93</v>
      </c>
      <c r="D348" s="198">
        <v>3</v>
      </c>
      <c r="E348" s="199">
        <v>0.84745762711864403</v>
      </c>
      <c r="F348" s="199">
        <v>0.84745762711864403</v>
      </c>
      <c r="G348" s="199">
        <v>99.152542372881356</v>
      </c>
    </row>
    <row r="349" spans="1:7">
      <c r="A349" s="197"/>
      <c r="B349" s="197"/>
      <c r="C349" s="197" t="s">
        <v>24</v>
      </c>
      <c r="D349" s="198">
        <v>3</v>
      </c>
      <c r="E349" s="199">
        <v>0.84745762711864403</v>
      </c>
      <c r="F349" s="199">
        <v>0.84745762711864403</v>
      </c>
      <c r="G349" s="199">
        <v>100</v>
      </c>
    </row>
    <row r="350" spans="1:7">
      <c r="A350" s="200"/>
      <c r="B350" s="200"/>
      <c r="C350" s="200" t="s">
        <v>44</v>
      </c>
      <c r="D350" s="201">
        <v>354</v>
      </c>
      <c r="E350" s="202">
        <v>100</v>
      </c>
      <c r="F350" s="202">
        <v>100</v>
      </c>
      <c r="G350" s="200"/>
    </row>
    <row r="351" spans="1:7" ht="14.4" customHeight="1">
      <c r="A351" s="200" t="s">
        <v>63</v>
      </c>
      <c r="B351" s="200" t="s">
        <v>6</v>
      </c>
      <c r="C351" s="209" t="s">
        <v>8</v>
      </c>
      <c r="D351" s="210">
        <v>93</v>
      </c>
      <c r="E351" s="211">
        <v>25.340599455040874</v>
      </c>
      <c r="F351" s="211">
        <v>25.340599455040874</v>
      </c>
      <c r="G351" s="211">
        <v>25.340599455040874</v>
      </c>
    </row>
    <row r="352" spans="1:7">
      <c r="A352" s="197"/>
      <c r="B352" s="197"/>
      <c r="C352" s="209" t="s">
        <v>7</v>
      </c>
      <c r="D352" s="210">
        <v>64</v>
      </c>
      <c r="E352" s="211">
        <v>17.438692098092641</v>
      </c>
      <c r="F352" s="211">
        <v>17.438692098092641</v>
      </c>
      <c r="G352" s="211">
        <v>42.779291553133511</v>
      </c>
    </row>
    <row r="353" spans="1:7" ht="22.8">
      <c r="A353" s="197"/>
      <c r="B353" s="197"/>
      <c r="C353" s="209" t="s">
        <v>12</v>
      </c>
      <c r="D353" s="210">
        <v>43</v>
      </c>
      <c r="E353" s="211">
        <v>11.716621253405995</v>
      </c>
      <c r="F353" s="211">
        <v>11.716621253405995</v>
      </c>
      <c r="G353" s="211">
        <v>54.495912806539515</v>
      </c>
    </row>
    <row r="354" spans="1:7">
      <c r="A354" s="197"/>
      <c r="B354" s="197"/>
      <c r="C354" s="209" t="s">
        <v>9</v>
      </c>
      <c r="D354" s="210">
        <v>29</v>
      </c>
      <c r="E354" s="211">
        <v>7.9019073569482288</v>
      </c>
      <c r="F354" s="211">
        <v>7.9019073569482288</v>
      </c>
      <c r="G354" s="211">
        <v>62.397820163487737</v>
      </c>
    </row>
    <row r="355" spans="1:7" ht="22.8">
      <c r="A355" s="197"/>
      <c r="B355" s="197"/>
      <c r="C355" s="209" t="s">
        <v>10</v>
      </c>
      <c r="D355" s="210">
        <v>23</v>
      </c>
      <c r="E355" s="211">
        <v>6.2670299727520433</v>
      </c>
      <c r="F355" s="211">
        <v>6.2670299727520433</v>
      </c>
      <c r="G355" s="211">
        <v>68.664850136239792</v>
      </c>
    </row>
    <row r="356" spans="1:7">
      <c r="A356" s="197"/>
      <c r="B356" s="197"/>
      <c r="C356" s="209" t="s">
        <v>89</v>
      </c>
      <c r="D356" s="210">
        <v>22</v>
      </c>
      <c r="E356" s="211">
        <v>5.9945504087193457</v>
      </c>
      <c r="F356" s="211">
        <v>5.9945504087193457</v>
      </c>
      <c r="G356" s="211">
        <v>74.659400544959126</v>
      </c>
    </row>
    <row r="357" spans="1:7">
      <c r="A357" s="197"/>
      <c r="B357" s="197"/>
      <c r="C357" s="209" t="s">
        <v>11</v>
      </c>
      <c r="D357" s="210">
        <v>13</v>
      </c>
      <c r="E357" s="211">
        <v>3.5422343324250685</v>
      </c>
      <c r="F357" s="211">
        <v>3.5422343324250685</v>
      </c>
      <c r="G357" s="211">
        <v>78.201634877384194</v>
      </c>
    </row>
    <row r="358" spans="1:7">
      <c r="A358" s="197"/>
      <c r="B358" s="197"/>
      <c r="C358" s="209" t="s">
        <v>17</v>
      </c>
      <c r="D358" s="210">
        <v>8</v>
      </c>
      <c r="E358" s="211">
        <v>2.1798365122615802</v>
      </c>
      <c r="F358" s="211">
        <v>2.1798365122615802</v>
      </c>
      <c r="G358" s="211">
        <v>80.381471389645782</v>
      </c>
    </row>
    <row r="359" spans="1:7" ht="22.8">
      <c r="A359" s="197"/>
      <c r="B359" s="197"/>
      <c r="C359" s="197" t="s">
        <v>16</v>
      </c>
      <c r="D359" s="198">
        <v>8</v>
      </c>
      <c r="E359" s="199">
        <v>2.1798365122615802</v>
      </c>
      <c r="F359" s="199">
        <v>2.1798365122615802</v>
      </c>
      <c r="G359" s="199">
        <v>82.561307901907355</v>
      </c>
    </row>
    <row r="360" spans="1:7">
      <c r="A360" s="197"/>
      <c r="B360" s="197"/>
      <c r="C360" s="197" t="s">
        <v>22</v>
      </c>
      <c r="D360" s="198">
        <v>8</v>
      </c>
      <c r="E360" s="199">
        <v>2.1798365122615802</v>
      </c>
      <c r="F360" s="199">
        <v>2.1798365122615802</v>
      </c>
      <c r="G360" s="199">
        <v>84.741144414168929</v>
      </c>
    </row>
    <row r="361" spans="1:7">
      <c r="A361" s="197"/>
      <c r="B361" s="197"/>
      <c r="C361" s="197" t="s">
        <v>15</v>
      </c>
      <c r="D361" s="198">
        <v>7</v>
      </c>
      <c r="E361" s="199">
        <v>1.9073569482288828</v>
      </c>
      <c r="F361" s="199">
        <v>1.9073569482288828</v>
      </c>
      <c r="G361" s="199">
        <v>86.648501362397823</v>
      </c>
    </row>
    <row r="362" spans="1:7">
      <c r="A362" s="197"/>
      <c r="B362" s="197"/>
      <c r="C362" s="197" t="s">
        <v>31</v>
      </c>
      <c r="D362" s="198">
        <v>7</v>
      </c>
      <c r="E362" s="199">
        <v>1.9073569482288828</v>
      </c>
      <c r="F362" s="199">
        <v>1.9073569482288828</v>
      </c>
      <c r="G362" s="199">
        <v>88.555858310626704</v>
      </c>
    </row>
    <row r="363" spans="1:7">
      <c r="A363" s="197"/>
      <c r="B363" s="197"/>
      <c r="C363" s="197" t="s">
        <v>13</v>
      </c>
      <c r="D363" s="198">
        <v>5</v>
      </c>
      <c r="E363" s="199">
        <v>1.3623978201634876</v>
      </c>
      <c r="F363" s="199">
        <v>1.3623978201634876</v>
      </c>
      <c r="G363" s="199">
        <v>89.918256130790184</v>
      </c>
    </row>
    <row r="364" spans="1:7" ht="22.8">
      <c r="A364" s="197"/>
      <c r="B364" s="197"/>
      <c r="C364" s="197" t="s">
        <v>28</v>
      </c>
      <c r="D364" s="198">
        <v>5</v>
      </c>
      <c r="E364" s="199">
        <v>1.3623978201634876</v>
      </c>
      <c r="F364" s="199">
        <v>1.3623978201634876</v>
      </c>
      <c r="G364" s="199">
        <v>91.280653950953678</v>
      </c>
    </row>
    <row r="365" spans="1:7">
      <c r="A365" s="197"/>
      <c r="B365" s="197"/>
      <c r="C365" s="197" t="s">
        <v>34</v>
      </c>
      <c r="D365" s="198">
        <v>4</v>
      </c>
      <c r="E365" s="199">
        <v>1.0899182561307901</v>
      </c>
      <c r="F365" s="199">
        <v>1.0899182561307901</v>
      </c>
      <c r="G365" s="199">
        <v>92.370572207084464</v>
      </c>
    </row>
    <row r="366" spans="1:7">
      <c r="A366" s="197"/>
      <c r="B366" s="197"/>
      <c r="C366" s="197" t="s">
        <v>26</v>
      </c>
      <c r="D366" s="198">
        <v>4</v>
      </c>
      <c r="E366" s="199">
        <v>1.0899182561307901</v>
      </c>
      <c r="F366" s="199">
        <v>1.0899182561307901</v>
      </c>
      <c r="G366" s="199">
        <v>93.460490463215265</v>
      </c>
    </row>
    <row r="367" spans="1:7">
      <c r="A367" s="197"/>
      <c r="B367" s="197"/>
      <c r="C367" s="197" t="s">
        <v>30</v>
      </c>
      <c r="D367" s="198">
        <v>3</v>
      </c>
      <c r="E367" s="199">
        <v>0.81743869209809261</v>
      </c>
      <c r="F367" s="199">
        <v>0.81743869209809261</v>
      </c>
      <c r="G367" s="199">
        <v>94.277929155313359</v>
      </c>
    </row>
    <row r="368" spans="1:7">
      <c r="A368" s="197"/>
      <c r="B368" s="197"/>
      <c r="C368" s="197" t="s">
        <v>21</v>
      </c>
      <c r="D368" s="198">
        <v>3</v>
      </c>
      <c r="E368" s="199">
        <v>0.81743869209809261</v>
      </c>
      <c r="F368" s="199">
        <v>0.81743869209809261</v>
      </c>
      <c r="G368" s="199">
        <v>95.095367847411453</v>
      </c>
    </row>
    <row r="369" spans="1:7">
      <c r="A369" s="197"/>
      <c r="B369" s="197"/>
      <c r="C369" s="197" t="s">
        <v>29</v>
      </c>
      <c r="D369" s="198">
        <v>3</v>
      </c>
      <c r="E369" s="199">
        <v>0.81743869209809261</v>
      </c>
      <c r="F369" s="199">
        <v>0.81743869209809261</v>
      </c>
      <c r="G369" s="199">
        <v>95.912806539509532</v>
      </c>
    </row>
    <row r="370" spans="1:7">
      <c r="A370" s="197"/>
      <c r="B370" s="197"/>
      <c r="C370" s="197" t="s">
        <v>19</v>
      </c>
      <c r="D370" s="198">
        <v>3</v>
      </c>
      <c r="E370" s="199">
        <v>0.81743869209809261</v>
      </c>
      <c r="F370" s="199">
        <v>0.81743869209809261</v>
      </c>
      <c r="G370" s="199">
        <v>96.730245231607626</v>
      </c>
    </row>
    <row r="371" spans="1:7">
      <c r="A371" s="197"/>
      <c r="B371" s="197"/>
      <c r="C371" s="197" t="s">
        <v>38</v>
      </c>
      <c r="D371" s="198">
        <v>2</v>
      </c>
      <c r="E371" s="199">
        <v>0.54495912806539504</v>
      </c>
      <c r="F371" s="199">
        <v>0.54495912806539504</v>
      </c>
      <c r="G371" s="199">
        <v>97.275204359673026</v>
      </c>
    </row>
    <row r="372" spans="1:7">
      <c r="A372" s="197"/>
      <c r="B372" s="197"/>
      <c r="C372" s="197" t="s">
        <v>32</v>
      </c>
      <c r="D372" s="198">
        <v>2</v>
      </c>
      <c r="E372" s="199">
        <v>0.54495912806539504</v>
      </c>
      <c r="F372" s="199">
        <v>0.54495912806539504</v>
      </c>
      <c r="G372" s="199">
        <v>97.820163487738427</v>
      </c>
    </row>
    <row r="373" spans="1:7" ht="45.6">
      <c r="A373" s="197"/>
      <c r="B373" s="197"/>
      <c r="C373" s="197" t="s">
        <v>90</v>
      </c>
      <c r="D373" s="198">
        <v>1</v>
      </c>
      <c r="E373" s="199">
        <v>0.27247956403269752</v>
      </c>
      <c r="F373" s="199">
        <v>0.27247956403269752</v>
      </c>
      <c r="G373" s="199">
        <v>98.09264305177112</v>
      </c>
    </row>
    <row r="374" spans="1:7" ht="22.8">
      <c r="A374" s="197"/>
      <c r="B374" s="197"/>
      <c r="C374" s="197" t="s">
        <v>92</v>
      </c>
      <c r="D374" s="198">
        <v>1</v>
      </c>
      <c r="E374" s="199">
        <v>0.27247956403269752</v>
      </c>
      <c r="F374" s="199">
        <v>0.27247956403269752</v>
      </c>
      <c r="G374" s="199">
        <v>98.365122615803813</v>
      </c>
    </row>
    <row r="375" spans="1:7">
      <c r="A375" s="197"/>
      <c r="B375" s="197"/>
      <c r="C375" s="197" t="s">
        <v>91</v>
      </c>
      <c r="D375" s="198">
        <v>1</v>
      </c>
      <c r="E375" s="199">
        <v>0.27247956403269752</v>
      </c>
      <c r="F375" s="199">
        <v>0.27247956403269752</v>
      </c>
      <c r="G375" s="199">
        <v>98.63760217983652</v>
      </c>
    </row>
    <row r="376" spans="1:7">
      <c r="A376" s="197"/>
      <c r="B376" s="197"/>
      <c r="C376" s="197" t="s">
        <v>23</v>
      </c>
      <c r="D376" s="198">
        <v>1</v>
      </c>
      <c r="E376" s="199">
        <v>0.27247956403269752</v>
      </c>
      <c r="F376" s="199">
        <v>0.27247956403269752</v>
      </c>
      <c r="G376" s="199">
        <v>98.910081743869199</v>
      </c>
    </row>
    <row r="377" spans="1:7">
      <c r="A377" s="197"/>
      <c r="B377" s="197"/>
      <c r="C377" s="197" t="s">
        <v>36</v>
      </c>
      <c r="D377" s="198">
        <v>1</v>
      </c>
      <c r="E377" s="199">
        <v>0.27247956403269752</v>
      </c>
      <c r="F377" s="199">
        <v>0.27247956403269752</v>
      </c>
      <c r="G377" s="199">
        <v>99.182561307901906</v>
      </c>
    </row>
    <row r="378" spans="1:7">
      <c r="A378" s="197"/>
      <c r="B378" s="197"/>
      <c r="C378" s="197" t="s">
        <v>24</v>
      </c>
      <c r="D378" s="198">
        <v>1</v>
      </c>
      <c r="E378" s="199">
        <v>0.27247956403269752</v>
      </c>
      <c r="F378" s="199">
        <v>0.27247956403269752</v>
      </c>
      <c r="G378" s="199">
        <v>99.455040871934614</v>
      </c>
    </row>
    <row r="379" spans="1:7">
      <c r="A379" s="197"/>
      <c r="B379" s="197"/>
      <c r="C379" s="197" t="s">
        <v>33</v>
      </c>
      <c r="D379" s="198">
        <v>1</v>
      </c>
      <c r="E379" s="199">
        <v>0.27247956403269752</v>
      </c>
      <c r="F379" s="199">
        <v>0.27247956403269752</v>
      </c>
      <c r="G379" s="199">
        <v>99.727520435967293</v>
      </c>
    </row>
    <row r="380" spans="1:7">
      <c r="A380" s="197"/>
      <c r="B380" s="197"/>
      <c r="C380" s="197" t="s">
        <v>27</v>
      </c>
      <c r="D380" s="198">
        <v>1</v>
      </c>
      <c r="E380" s="199">
        <v>0.27247956403269752</v>
      </c>
      <c r="F380" s="199">
        <v>0.27247956403269752</v>
      </c>
      <c r="G380" s="199">
        <v>100</v>
      </c>
    </row>
    <row r="381" spans="1:7">
      <c r="A381" s="200"/>
      <c r="B381" s="200"/>
      <c r="C381" s="200" t="s">
        <v>44</v>
      </c>
      <c r="D381" s="201">
        <v>367</v>
      </c>
      <c r="E381" s="202">
        <v>100</v>
      </c>
      <c r="F381" s="202">
        <v>100</v>
      </c>
      <c r="G381" s="200"/>
    </row>
    <row r="382" spans="1:7" ht="14.4" customHeight="1">
      <c r="A382" s="200" t="s">
        <v>64</v>
      </c>
      <c r="B382" s="200" t="s">
        <v>6</v>
      </c>
      <c r="C382" s="209" t="s">
        <v>8</v>
      </c>
      <c r="D382" s="210">
        <v>52</v>
      </c>
      <c r="E382" s="211">
        <v>15.950920245398773</v>
      </c>
      <c r="F382" s="211">
        <v>15.950920245398773</v>
      </c>
      <c r="G382" s="211">
        <v>15.950920245398773</v>
      </c>
    </row>
    <row r="383" spans="1:7" ht="22.8">
      <c r="A383" s="197"/>
      <c r="B383" s="197"/>
      <c r="C383" s="209" t="s">
        <v>12</v>
      </c>
      <c r="D383" s="210">
        <v>39</v>
      </c>
      <c r="E383" s="211">
        <v>11.963190184049081</v>
      </c>
      <c r="F383" s="211">
        <v>11.963190184049081</v>
      </c>
      <c r="G383" s="211">
        <v>27.914110429447852</v>
      </c>
    </row>
    <row r="384" spans="1:7">
      <c r="A384" s="197"/>
      <c r="B384" s="197"/>
      <c r="C384" s="209" t="s">
        <v>7</v>
      </c>
      <c r="D384" s="210">
        <v>35</v>
      </c>
      <c r="E384" s="211">
        <v>10.736196319018406</v>
      </c>
      <c r="F384" s="211">
        <v>10.736196319018406</v>
      </c>
      <c r="G384" s="211">
        <v>38.650306748466257</v>
      </c>
    </row>
    <row r="385" spans="1:7">
      <c r="A385" s="197"/>
      <c r="B385" s="197"/>
      <c r="C385" s="209" t="s">
        <v>89</v>
      </c>
      <c r="D385" s="210">
        <v>28</v>
      </c>
      <c r="E385" s="211">
        <v>8.5889570552147241</v>
      </c>
      <c r="F385" s="211">
        <v>8.5889570552147241</v>
      </c>
      <c r="G385" s="211">
        <v>47.239263803680984</v>
      </c>
    </row>
    <row r="386" spans="1:7" ht="22.8">
      <c r="A386" s="197"/>
      <c r="B386" s="197"/>
      <c r="C386" s="209" t="s">
        <v>10</v>
      </c>
      <c r="D386" s="210">
        <v>28</v>
      </c>
      <c r="E386" s="211">
        <v>8.5889570552147241</v>
      </c>
      <c r="F386" s="211">
        <v>8.5889570552147241</v>
      </c>
      <c r="G386" s="211">
        <v>55.828220858895705</v>
      </c>
    </row>
    <row r="387" spans="1:7">
      <c r="A387" s="197"/>
      <c r="B387" s="197"/>
      <c r="C387" s="209" t="s">
        <v>9</v>
      </c>
      <c r="D387" s="210">
        <v>27</v>
      </c>
      <c r="E387" s="211">
        <v>8.2822085889570545</v>
      </c>
      <c r="F387" s="211">
        <v>8.2822085889570545</v>
      </c>
      <c r="G387" s="211">
        <v>64.110429447852752</v>
      </c>
    </row>
    <row r="388" spans="1:7">
      <c r="A388" s="197"/>
      <c r="B388" s="197"/>
      <c r="C388" s="209" t="s">
        <v>13</v>
      </c>
      <c r="D388" s="210">
        <v>24</v>
      </c>
      <c r="E388" s="211">
        <v>7.3619631901840492</v>
      </c>
      <c r="F388" s="211">
        <v>7.3619631901840492</v>
      </c>
      <c r="G388" s="211">
        <v>71.472392638036808</v>
      </c>
    </row>
    <row r="389" spans="1:7">
      <c r="A389" s="197"/>
      <c r="B389" s="197"/>
      <c r="C389" s="209" t="s">
        <v>15</v>
      </c>
      <c r="D389" s="210">
        <v>16</v>
      </c>
      <c r="E389" s="211">
        <v>4.9079754601226995</v>
      </c>
      <c r="F389" s="211">
        <v>4.9079754601226995</v>
      </c>
      <c r="G389" s="211">
        <v>76.380368098159508</v>
      </c>
    </row>
    <row r="390" spans="1:7" ht="45.6">
      <c r="A390" s="197"/>
      <c r="B390" s="197"/>
      <c r="C390" s="209" t="s">
        <v>90</v>
      </c>
      <c r="D390" s="210">
        <v>8</v>
      </c>
      <c r="E390" s="211">
        <v>2.4539877300613497</v>
      </c>
      <c r="F390" s="211">
        <v>2.4539877300613497</v>
      </c>
      <c r="G390" s="211">
        <v>78.834355828220865</v>
      </c>
    </row>
    <row r="391" spans="1:7">
      <c r="A391" s="197"/>
      <c r="B391" s="197"/>
      <c r="C391" s="209" t="s">
        <v>22</v>
      </c>
      <c r="D391" s="210">
        <v>8</v>
      </c>
      <c r="E391" s="211">
        <v>2.4539877300613497</v>
      </c>
      <c r="F391" s="211">
        <v>2.4539877300613497</v>
      </c>
      <c r="G391" s="211">
        <v>81.288343558282207</v>
      </c>
    </row>
    <row r="392" spans="1:7">
      <c r="A392" s="197"/>
      <c r="B392" s="197"/>
      <c r="C392" s="197" t="s">
        <v>21</v>
      </c>
      <c r="D392" s="198">
        <v>8</v>
      </c>
      <c r="E392" s="199">
        <v>2.4539877300613497</v>
      </c>
      <c r="F392" s="199">
        <v>2.4539877300613497</v>
      </c>
      <c r="G392" s="199">
        <v>83.742331288343564</v>
      </c>
    </row>
    <row r="393" spans="1:7" ht="34.200000000000003">
      <c r="A393" s="197"/>
      <c r="B393" s="197"/>
      <c r="C393" s="197" t="s">
        <v>20</v>
      </c>
      <c r="D393" s="198">
        <v>7</v>
      </c>
      <c r="E393" s="199">
        <v>2.147239263803681</v>
      </c>
      <c r="F393" s="199">
        <v>2.147239263803681</v>
      </c>
      <c r="G393" s="199">
        <v>85.889570552147248</v>
      </c>
    </row>
    <row r="394" spans="1:7">
      <c r="A394" s="197"/>
      <c r="B394" s="197"/>
      <c r="C394" s="197" t="s">
        <v>11</v>
      </c>
      <c r="D394" s="198">
        <v>7</v>
      </c>
      <c r="E394" s="199">
        <v>2.147239263803681</v>
      </c>
      <c r="F394" s="199">
        <v>2.147239263803681</v>
      </c>
      <c r="G394" s="199">
        <v>88.036809815950917</v>
      </c>
    </row>
    <row r="395" spans="1:7">
      <c r="A395" s="197"/>
      <c r="B395" s="197"/>
      <c r="C395" s="197" t="s">
        <v>17</v>
      </c>
      <c r="D395" s="198">
        <v>6</v>
      </c>
      <c r="E395" s="199">
        <v>1.8404907975460123</v>
      </c>
      <c r="F395" s="199">
        <v>1.8404907975460123</v>
      </c>
      <c r="G395" s="199">
        <v>89.877300613496942</v>
      </c>
    </row>
    <row r="396" spans="1:7">
      <c r="A396" s="197"/>
      <c r="B396" s="197"/>
      <c r="C396" s="197" t="s">
        <v>23</v>
      </c>
      <c r="D396" s="198">
        <v>6</v>
      </c>
      <c r="E396" s="199">
        <v>1.8404907975460123</v>
      </c>
      <c r="F396" s="199">
        <v>1.8404907975460123</v>
      </c>
      <c r="G396" s="199">
        <v>91.717791411042953</v>
      </c>
    </row>
    <row r="397" spans="1:7">
      <c r="A397" s="197"/>
      <c r="B397" s="197"/>
      <c r="C397" s="197" t="s">
        <v>34</v>
      </c>
      <c r="D397" s="198">
        <v>6</v>
      </c>
      <c r="E397" s="199">
        <v>1.8404907975460123</v>
      </c>
      <c r="F397" s="199">
        <v>1.8404907975460123</v>
      </c>
      <c r="G397" s="199">
        <v>93.558282208588963</v>
      </c>
    </row>
    <row r="398" spans="1:7" ht="22.8">
      <c r="A398" s="197"/>
      <c r="B398" s="197"/>
      <c r="C398" s="197" t="s">
        <v>28</v>
      </c>
      <c r="D398" s="198">
        <v>5</v>
      </c>
      <c r="E398" s="199">
        <v>1.5337423312883436</v>
      </c>
      <c r="F398" s="199">
        <v>1.5337423312883436</v>
      </c>
      <c r="G398" s="199">
        <v>95.092024539877301</v>
      </c>
    </row>
    <row r="399" spans="1:7">
      <c r="A399" s="197"/>
      <c r="B399" s="197"/>
      <c r="C399" s="197" t="s">
        <v>24</v>
      </c>
      <c r="D399" s="198">
        <v>4</v>
      </c>
      <c r="E399" s="199">
        <v>1.2269938650306749</v>
      </c>
      <c r="F399" s="199">
        <v>1.2269938650306749</v>
      </c>
      <c r="G399" s="199">
        <v>96.319018404907979</v>
      </c>
    </row>
    <row r="400" spans="1:7">
      <c r="A400" s="197"/>
      <c r="B400" s="197"/>
      <c r="C400" s="197" t="s">
        <v>91</v>
      </c>
      <c r="D400" s="198">
        <v>3</v>
      </c>
      <c r="E400" s="199">
        <v>0.92024539877300615</v>
      </c>
      <c r="F400" s="199">
        <v>0.92024539877300615</v>
      </c>
      <c r="G400" s="199">
        <v>97.239263803680984</v>
      </c>
    </row>
    <row r="401" spans="1:7">
      <c r="A401" s="197"/>
      <c r="B401" s="197"/>
      <c r="C401" s="197" t="s">
        <v>33</v>
      </c>
      <c r="D401" s="198">
        <v>3</v>
      </c>
      <c r="E401" s="199">
        <v>0.92024539877300615</v>
      </c>
      <c r="F401" s="199">
        <v>0.92024539877300615</v>
      </c>
      <c r="G401" s="199">
        <v>98.159509202453989</v>
      </c>
    </row>
    <row r="402" spans="1:7">
      <c r="A402" s="197"/>
      <c r="B402" s="197"/>
      <c r="C402" s="197" t="s">
        <v>30</v>
      </c>
      <c r="D402" s="198">
        <v>2</v>
      </c>
      <c r="E402" s="199">
        <v>0.61349693251533743</v>
      </c>
      <c r="F402" s="199">
        <v>0.61349693251533743</v>
      </c>
      <c r="G402" s="199">
        <v>98.773006134969322</v>
      </c>
    </row>
    <row r="403" spans="1:7">
      <c r="A403" s="197"/>
      <c r="B403" s="197"/>
      <c r="C403" s="197" t="s">
        <v>29</v>
      </c>
      <c r="D403" s="198">
        <v>2</v>
      </c>
      <c r="E403" s="199">
        <v>0.61349693251533743</v>
      </c>
      <c r="F403" s="199">
        <v>0.61349693251533743</v>
      </c>
      <c r="G403" s="199">
        <v>99.386503067484668</v>
      </c>
    </row>
    <row r="404" spans="1:7">
      <c r="A404" s="197"/>
      <c r="B404" s="197"/>
      <c r="C404" s="197" t="s">
        <v>36</v>
      </c>
      <c r="D404" s="198">
        <v>1</v>
      </c>
      <c r="E404" s="199">
        <v>0.30674846625766872</v>
      </c>
      <c r="F404" s="199">
        <v>0.30674846625766872</v>
      </c>
      <c r="G404" s="199">
        <v>99.693251533742327</v>
      </c>
    </row>
    <row r="405" spans="1:7">
      <c r="A405" s="197"/>
      <c r="B405" s="197"/>
      <c r="C405" s="197" t="s">
        <v>31</v>
      </c>
      <c r="D405" s="198">
        <v>1</v>
      </c>
      <c r="E405" s="199">
        <v>0.30674846625766872</v>
      </c>
      <c r="F405" s="199">
        <v>0.30674846625766872</v>
      </c>
      <c r="G405" s="199">
        <v>100</v>
      </c>
    </row>
    <row r="406" spans="1:7">
      <c r="A406" s="200"/>
      <c r="B406" s="200"/>
      <c r="C406" s="200" t="s">
        <v>44</v>
      </c>
      <c r="D406" s="201">
        <v>326</v>
      </c>
      <c r="E406" s="202">
        <v>100</v>
      </c>
      <c r="F406" s="202">
        <v>100</v>
      </c>
      <c r="G406" s="200"/>
    </row>
    <row r="407" spans="1:7" ht="14.4" customHeight="1">
      <c r="A407" s="200" t="s">
        <v>65</v>
      </c>
      <c r="B407" s="200" t="s">
        <v>6</v>
      </c>
      <c r="C407" s="209" t="s">
        <v>8</v>
      </c>
      <c r="D407" s="210">
        <v>42</v>
      </c>
      <c r="E407" s="211">
        <v>15.441176470588236</v>
      </c>
      <c r="F407" s="211">
        <v>15.441176470588236</v>
      </c>
      <c r="G407" s="211">
        <v>15.441176470588236</v>
      </c>
    </row>
    <row r="408" spans="1:7">
      <c r="A408" s="197"/>
      <c r="B408" s="197"/>
      <c r="C408" s="209" t="s">
        <v>9</v>
      </c>
      <c r="D408" s="210">
        <v>32</v>
      </c>
      <c r="E408" s="211">
        <v>11.76470588235294</v>
      </c>
      <c r="F408" s="211">
        <v>11.76470588235294</v>
      </c>
      <c r="G408" s="211">
        <v>27.205882352941174</v>
      </c>
    </row>
    <row r="409" spans="1:7">
      <c r="A409" s="197"/>
      <c r="B409" s="197"/>
      <c r="C409" s="209" t="s">
        <v>7</v>
      </c>
      <c r="D409" s="210">
        <v>25</v>
      </c>
      <c r="E409" s="211">
        <v>9.1911764705882355</v>
      </c>
      <c r="F409" s="211">
        <v>9.1911764705882355</v>
      </c>
      <c r="G409" s="211">
        <v>36.397058823529413</v>
      </c>
    </row>
    <row r="410" spans="1:7">
      <c r="A410" s="197"/>
      <c r="B410" s="197"/>
      <c r="C410" s="209" t="s">
        <v>13</v>
      </c>
      <c r="D410" s="210">
        <v>20</v>
      </c>
      <c r="E410" s="211">
        <v>7.3529411764705888</v>
      </c>
      <c r="F410" s="211">
        <v>7.3529411764705888</v>
      </c>
      <c r="G410" s="211">
        <v>43.75</v>
      </c>
    </row>
    <row r="411" spans="1:7" ht="22.8">
      <c r="A411" s="197"/>
      <c r="B411" s="197"/>
      <c r="C411" s="209" t="s">
        <v>10</v>
      </c>
      <c r="D411" s="210">
        <v>18</v>
      </c>
      <c r="E411" s="211">
        <v>6.6176470588235299</v>
      </c>
      <c r="F411" s="211">
        <v>6.6176470588235299</v>
      </c>
      <c r="G411" s="211">
        <v>50.367647058823529</v>
      </c>
    </row>
    <row r="412" spans="1:7">
      <c r="A412" s="197"/>
      <c r="B412" s="197"/>
      <c r="C412" s="209" t="s">
        <v>11</v>
      </c>
      <c r="D412" s="210">
        <v>15</v>
      </c>
      <c r="E412" s="211">
        <v>5.5147058823529411</v>
      </c>
      <c r="F412" s="211">
        <v>5.5147058823529411</v>
      </c>
      <c r="G412" s="211">
        <v>55.882352941176471</v>
      </c>
    </row>
    <row r="413" spans="1:7">
      <c r="A413" s="197"/>
      <c r="B413" s="197"/>
      <c r="C413" s="209" t="s">
        <v>26</v>
      </c>
      <c r="D413" s="210">
        <v>15</v>
      </c>
      <c r="E413" s="211">
        <v>5.5147058823529411</v>
      </c>
      <c r="F413" s="211">
        <v>5.5147058823529411</v>
      </c>
      <c r="G413" s="211">
        <v>61.397058823529413</v>
      </c>
    </row>
    <row r="414" spans="1:7" ht="34.200000000000003">
      <c r="A414" s="197"/>
      <c r="B414" s="197"/>
      <c r="C414" s="209" t="s">
        <v>20</v>
      </c>
      <c r="D414" s="210">
        <v>14</v>
      </c>
      <c r="E414" s="211">
        <v>5.1470588235294112</v>
      </c>
      <c r="F414" s="211">
        <v>5.1470588235294112</v>
      </c>
      <c r="G414" s="211">
        <v>66.544117647058826</v>
      </c>
    </row>
    <row r="415" spans="1:7">
      <c r="A415" s="197"/>
      <c r="B415" s="197"/>
      <c r="C415" s="209" t="s">
        <v>15</v>
      </c>
      <c r="D415" s="210">
        <v>12</v>
      </c>
      <c r="E415" s="211">
        <v>4.4117647058823533</v>
      </c>
      <c r="F415" s="211">
        <v>4.4117647058823533</v>
      </c>
      <c r="G415" s="211">
        <v>70.955882352941174</v>
      </c>
    </row>
    <row r="416" spans="1:7">
      <c r="A416" s="197"/>
      <c r="B416" s="197"/>
      <c r="C416" s="209" t="s">
        <v>23</v>
      </c>
      <c r="D416" s="210">
        <v>10</v>
      </c>
      <c r="E416" s="211">
        <v>3.6764705882352944</v>
      </c>
      <c r="F416" s="211">
        <v>3.6764705882352944</v>
      </c>
      <c r="G416" s="211">
        <v>74.632352941176478</v>
      </c>
    </row>
    <row r="417" spans="1:7" ht="22.8">
      <c r="A417" s="197"/>
      <c r="B417" s="197"/>
      <c r="C417" s="209" t="s">
        <v>12</v>
      </c>
      <c r="D417" s="210">
        <v>9</v>
      </c>
      <c r="E417" s="211">
        <v>3.3088235294117649</v>
      </c>
      <c r="F417" s="211">
        <v>3.3088235294117649</v>
      </c>
      <c r="G417" s="211">
        <v>77.941176470588232</v>
      </c>
    </row>
    <row r="418" spans="1:7">
      <c r="A418" s="197"/>
      <c r="B418" s="197"/>
      <c r="C418" s="209" t="s">
        <v>19</v>
      </c>
      <c r="D418" s="210">
        <v>9</v>
      </c>
      <c r="E418" s="211">
        <v>3.3088235294117649</v>
      </c>
      <c r="F418" s="211">
        <v>3.3088235294117649</v>
      </c>
      <c r="G418" s="211">
        <v>81.25</v>
      </c>
    </row>
    <row r="419" spans="1:7">
      <c r="A419" s="197"/>
      <c r="B419" s="197"/>
      <c r="C419" s="197" t="s">
        <v>89</v>
      </c>
      <c r="D419" s="198">
        <v>8</v>
      </c>
      <c r="E419" s="199">
        <v>2.9411764705882351</v>
      </c>
      <c r="F419" s="199">
        <v>2.9411764705882351</v>
      </c>
      <c r="G419" s="199">
        <v>84.191176470588232</v>
      </c>
    </row>
    <row r="420" spans="1:7">
      <c r="A420" s="197"/>
      <c r="B420" s="197"/>
      <c r="C420" s="197" t="s">
        <v>17</v>
      </c>
      <c r="D420" s="198">
        <v>7</v>
      </c>
      <c r="E420" s="199">
        <v>2.5735294117647056</v>
      </c>
      <c r="F420" s="199">
        <v>2.5735294117647056</v>
      </c>
      <c r="G420" s="199">
        <v>86.764705882352942</v>
      </c>
    </row>
    <row r="421" spans="1:7" ht="45.6">
      <c r="A421" s="197"/>
      <c r="B421" s="197"/>
      <c r="C421" s="197" t="s">
        <v>90</v>
      </c>
      <c r="D421" s="198">
        <v>7</v>
      </c>
      <c r="E421" s="199">
        <v>2.5735294117647056</v>
      </c>
      <c r="F421" s="199">
        <v>2.5735294117647056</v>
      </c>
      <c r="G421" s="199">
        <v>89.338235294117652</v>
      </c>
    </row>
    <row r="422" spans="1:7">
      <c r="A422" s="197"/>
      <c r="B422" s="197"/>
      <c r="C422" s="197" t="s">
        <v>24</v>
      </c>
      <c r="D422" s="198">
        <v>6</v>
      </c>
      <c r="E422" s="199">
        <v>2.2058823529411766</v>
      </c>
      <c r="F422" s="199">
        <v>2.2058823529411766</v>
      </c>
      <c r="G422" s="199">
        <v>91.544117647058826</v>
      </c>
    </row>
    <row r="423" spans="1:7">
      <c r="A423" s="197"/>
      <c r="B423" s="197"/>
      <c r="C423" s="197" t="s">
        <v>22</v>
      </c>
      <c r="D423" s="198">
        <v>5</v>
      </c>
      <c r="E423" s="199">
        <v>1.8382352941176472</v>
      </c>
      <c r="F423" s="199">
        <v>1.8382352941176472</v>
      </c>
      <c r="G423" s="199">
        <v>93.382352941176478</v>
      </c>
    </row>
    <row r="424" spans="1:7">
      <c r="A424" s="197"/>
      <c r="B424" s="197"/>
      <c r="C424" s="197" t="s">
        <v>31</v>
      </c>
      <c r="D424" s="198">
        <v>4</v>
      </c>
      <c r="E424" s="199">
        <v>1.4705882352941175</v>
      </c>
      <c r="F424" s="199">
        <v>1.4705882352941175</v>
      </c>
      <c r="G424" s="199">
        <v>94.85294117647058</v>
      </c>
    </row>
    <row r="425" spans="1:7">
      <c r="A425" s="197"/>
      <c r="B425" s="197"/>
      <c r="C425" s="197" t="s">
        <v>21</v>
      </c>
      <c r="D425" s="198">
        <v>3</v>
      </c>
      <c r="E425" s="199">
        <v>1.1029411764705883</v>
      </c>
      <c r="F425" s="199">
        <v>1.1029411764705883</v>
      </c>
      <c r="G425" s="199">
        <v>95.955882352941174</v>
      </c>
    </row>
    <row r="426" spans="1:7">
      <c r="A426" s="197"/>
      <c r="B426" s="197"/>
      <c r="C426" s="197" t="s">
        <v>29</v>
      </c>
      <c r="D426" s="198">
        <v>3</v>
      </c>
      <c r="E426" s="199">
        <v>1.1029411764705883</v>
      </c>
      <c r="F426" s="199">
        <v>1.1029411764705883</v>
      </c>
      <c r="G426" s="199">
        <v>97.058823529411768</v>
      </c>
    </row>
    <row r="427" spans="1:7" ht="22.8">
      <c r="A427" s="197"/>
      <c r="B427" s="197"/>
      <c r="C427" s="197" t="s">
        <v>93</v>
      </c>
      <c r="D427" s="198">
        <v>2</v>
      </c>
      <c r="E427" s="199">
        <v>0.73529411764705876</v>
      </c>
      <c r="F427" s="199">
        <v>0.73529411764705876</v>
      </c>
      <c r="G427" s="199">
        <v>97.794117647058826</v>
      </c>
    </row>
    <row r="428" spans="1:7" ht="22.8">
      <c r="A428" s="197"/>
      <c r="B428" s="197"/>
      <c r="C428" s="197" t="s">
        <v>16</v>
      </c>
      <c r="D428" s="198">
        <v>2</v>
      </c>
      <c r="E428" s="199">
        <v>0.73529411764705876</v>
      </c>
      <c r="F428" s="199">
        <v>0.73529411764705876</v>
      </c>
      <c r="G428" s="199">
        <v>98.529411764705884</v>
      </c>
    </row>
    <row r="429" spans="1:7">
      <c r="A429" s="197"/>
      <c r="B429" s="197"/>
      <c r="C429" s="197" t="s">
        <v>32</v>
      </c>
      <c r="D429" s="198">
        <v>2</v>
      </c>
      <c r="E429" s="199">
        <v>0.73529411764705876</v>
      </c>
      <c r="F429" s="199">
        <v>0.73529411764705876</v>
      </c>
      <c r="G429" s="199">
        <v>99.264705882352942</v>
      </c>
    </row>
    <row r="430" spans="1:7">
      <c r="A430" s="197"/>
      <c r="B430" s="197"/>
      <c r="C430" s="197" t="s">
        <v>91</v>
      </c>
      <c r="D430" s="198">
        <v>1</v>
      </c>
      <c r="E430" s="199">
        <v>0.36764705882352938</v>
      </c>
      <c r="F430" s="199">
        <v>0.36764705882352938</v>
      </c>
      <c r="G430" s="199">
        <v>99.632352941176478</v>
      </c>
    </row>
    <row r="431" spans="1:7">
      <c r="A431" s="197"/>
      <c r="B431" s="197"/>
      <c r="C431" s="197" t="s">
        <v>27</v>
      </c>
      <c r="D431" s="198">
        <v>1</v>
      </c>
      <c r="E431" s="199">
        <v>0.36764705882352938</v>
      </c>
      <c r="F431" s="199">
        <v>0.36764705882352938</v>
      </c>
      <c r="G431" s="199">
        <v>100</v>
      </c>
    </row>
    <row r="432" spans="1:7">
      <c r="A432" s="200"/>
      <c r="B432" s="200"/>
      <c r="C432" s="200" t="s">
        <v>44</v>
      </c>
      <c r="D432" s="201">
        <v>272</v>
      </c>
      <c r="E432" s="202">
        <v>100</v>
      </c>
      <c r="F432" s="202">
        <v>100</v>
      </c>
      <c r="G432" s="200"/>
    </row>
    <row r="433" spans="1:7" ht="14.4" customHeight="1">
      <c r="A433" s="200" t="s">
        <v>66</v>
      </c>
      <c r="B433" s="200" t="s">
        <v>6</v>
      </c>
      <c r="C433" s="209" t="s">
        <v>8</v>
      </c>
      <c r="D433" s="210">
        <v>75</v>
      </c>
      <c r="E433" s="211">
        <v>14.071294559099437</v>
      </c>
      <c r="F433" s="211">
        <v>14.071294559099437</v>
      </c>
      <c r="G433" s="211">
        <v>14.071294559099437</v>
      </c>
    </row>
    <row r="434" spans="1:7">
      <c r="A434" s="197"/>
      <c r="B434" s="197"/>
      <c r="C434" s="209" t="s">
        <v>7</v>
      </c>
      <c r="D434" s="210">
        <v>66</v>
      </c>
      <c r="E434" s="211">
        <v>12.382739212007504</v>
      </c>
      <c r="F434" s="211">
        <v>12.382739212007504</v>
      </c>
      <c r="G434" s="211">
        <v>26.454033771106943</v>
      </c>
    </row>
    <row r="435" spans="1:7">
      <c r="A435" s="197"/>
      <c r="B435" s="197"/>
      <c r="C435" s="209" t="s">
        <v>9</v>
      </c>
      <c r="D435" s="210">
        <v>52</v>
      </c>
      <c r="E435" s="211">
        <v>9.7560975609756095</v>
      </c>
      <c r="F435" s="211">
        <v>9.7560975609756095</v>
      </c>
      <c r="G435" s="211">
        <v>36.210131332082554</v>
      </c>
    </row>
    <row r="436" spans="1:7" ht="22.8">
      <c r="A436" s="197"/>
      <c r="B436" s="197"/>
      <c r="C436" s="209" t="s">
        <v>12</v>
      </c>
      <c r="D436" s="210">
        <v>47</v>
      </c>
      <c r="E436" s="211">
        <v>8.8180112570356481</v>
      </c>
      <c r="F436" s="211">
        <v>8.8180112570356481</v>
      </c>
      <c r="G436" s="211">
        <v>45.028142589118197</v>
      </c>
    </row>
    <row r="437" spans="1:7">
      <c r="A437" s="197"/>
      <c r="B437" s="197"/>
      <c r="C437" s="209" t="s">
        <v>13</v>
      </c>
      <c r="D437" s="210">
        <v>34</v>
      </c>
      <c r="E437" s="211">
        <v>6.3789868667917444</v>
      </c>
      <c r="F437" s="211">
        <v>6.3789868667917444</v>
      </c>
      <c r="G437" s="211">
        <v>51.407129455909939</v>
      </c>
    </row>
    <row r="438" spans="1:7" ht="34.200000000000003">
      <c r="A438" s="197"/>
      <c r="B438" s="197"/>
      <c r="C438" s="209" t="s">
        <v>20</v>
      </c>
      <c r="D438" s="210">
        <v>26</v>
      </c>
      <c r="E438" s="211">
        <v>4.8780487804878048</v>
      </c>
      <c r="F438" s="211">
        <v>4.8780487804878048</v>
      </c>
      <c r="G438" s="211">
        <v>56.285178236397748</v>
      </c>
    </row>
    <row r="439" spans="1:7" ht="22.8">
      <c r="A439" s="197"/>
      <c r="B439" s="197"/>
      <c r="C439" s="209" t="s">
        <v>10</v>
      </c>
      <c r="D439" s="210">
        <v>23</v>
      </c>
      <c r="E439" s="211">
        <v>4.3151969981238274</v>
      </c>
      <c r="F439" s="211">
        <v>4.3151969981238274</v>
      </c>
      <c r="G439" s="211">
        <v>60.600375234521579</v>
      </c>
    </row>
    <row r="440" spans="1:7">
      <c r="A440" s="197"/>
      <c r="B440" s="197"/>
      <c r="C440" s="209" t="s">
        <v>15</v>
      </c>
      <c r="D440" s="210">
        <v>22</v>
      </c>
      <c r="E440" s="211">
        <v>4.1275797373358349</v>
      </c>
      <c r="F440" s="211">
        <v>4.1275797373358349</v>
      </c>
      <c r="G440" s="211">
        <v>64.727954971857415</v>
      </c>
    </row>
    <row r="441" spans="1:7" ht="45.6">
      <c r="A441" s="197"/>
      <c r="B441" s="197"/>
      <c r="C441" s="209" t="s">
        <v>90</v>
      </c>
      <c r="D441" s="210">
        <v>18</v>
      </c>
      <c r="E441" s="211">
        <v>3.3771106941838651</v>
      </c>
      <c r="F441" s="211">
        <v>3.3771106941838651</v>
      </c>
      <c r="G441" s="211">
        <v>68.10506566604127</v>
      </c>
    </row>
    <row r="442" spans="1:7">
      <c r="A442" s="197"/>
      <c r="B442" s="197"/>
      <c r="C442" s="209" t="s">
        <v>19</v>
      </c>
      <c r="D442" s="210">
        <v>17</v>
      </c>
      <c r="E442" s="211">
        <v>3.1894934333958722</v>
      </c>
      <c r="F442" s="211">
        <v>3.1894934333958722</v>
      </c>
      <c r="G442" s="211">
        <v>71.294559099437151</v>
      </c>
    </row>
    <row r="443" spans="1:7">
      <c r="A443" s="197"/>
      <c r="B443" s="197"/>
      <c r="C443" s="209" t="s">
        <v>89</v>
      </c>
      <c r="D443" s="210">
        <v>16</v>
      </c>
      <c r="E443" s="211">
        <v>3.0018761726078798</v>
      </c>
      <c r="F443" s="211">
        <v>3.0018761726078798</v>
      </c>
      <c r="G443" s="211">
        <v>74.296435272045031</v>
      </c>
    </row>
    <row r="444" spans="1:7">
      <c r="A444" s="197"/>
      <c r="B444" s="197"/>
      <c r="C444" s="209" t="s">
        <v>21</v>
      </c>
      <c r="D444" s="210">
        <v>15</v>
      </c>
      <c r="E444" s="211">
        <v>2.8142589118198873</v>
      </c>
      <c r="F444" s="211">
        <v>2.8142589118198873</v>
      </c>
      <c r="G444" s="211">
        <v>77.110694183864908</v>
      </c>
    </row>
    <row r="445" spans="1:7">
      <c r="A445" s="197"/>
      <c r="B445" s="197"/>
      <c r="C445" s="209" t="s">
        <v>11</v>
      </c>
      <c r="D445" s="210">
        <v>13</v>
      </c>
      <c r="E445" s="211">
        <v>2.4390243902439024</v>
      </c>
      <c r="F445" s="211">
        <v>2.4390243902439024</v>
      </c>
      <c r="G445" s="211">
        <v>79.549718574108823</v>
      </c>
    </row>
    <row r="446" spans="1:7">
      <c r="A446" s="197"/>
      <c r="B446" s="197"/>
      <c r="C446" s="209" t="s">
        <v>17</v>
      </c>
      <c r="D446" s="210">
        <v>12</v>
      </c>
      <c r="E446" s="211">
        <v>2.2514071294559099</v>
      </c>
      <c r="F446" s="211">
        <v>2.2514071294559099</v>
      </c>
      <c r="G446" s="211">
        <v>81.801125703564722</v>
      </c>
    </row>
    <row r="447" spans="1:7">
      <c r="A447" s="197"/>
      <c r="B447" s="197"/>
      <c r="C447" s="197" t="s">
        <v>23</v>
      </c>
      <c r="D447" s="198">
        <v>12</v>
      </c>
      <c r="E447" s="199">
        <v>2.2514071294559099</v>
      </c>
      <c r="F447" s="199">
        <v>2.2514071294559099</v>
      </c>
      <c r="G447" s="199">
        <v>84.052532833020649</v>
      </c>
    </row>
    <row r="448" spans="1:7">
      <c r="A448" s="197"/>
      <c r="B448" s="197"/>
      <c r="C448" s="197" t="s">
        <v>29</v>
      </c>
      <c r="D448" s="198">
        <v>11</v>
      </c>
      <c r="E448" s="199">
        <v>2.0637898686679175</v>
      </c>
      <c r="F448" s="199">
        <v>2.0637898686679175</v>
      </c>
      <c r="G448" s="199">
        <v>86.116322701688546</v>
      </c>
    </row>
    <row r="449" spans="1:7">
      <c r="A449" s="197"/>
      <c r="B449" s="197"/>
      <c r="C449" s="197" t="s">
        <v>34</v>
      </c>
      <c r="D449" s="198">
        <v>10</v>
      </c>
      <c r="E449" s="199">
        <v>1.876172607879925</v>
      </c>
      <c r="F449" s="199">
        <v>1.876172607879925</v>
      </c>
      <c r="G449" s="199">
        <v>87.992495309568469</v>
      </c>
    </row>
    <row r="450" spans="1:7">
      <c r="A450" s="197"/>
      <c r="B450" s="197"/>
      <c r="C450" s="197" t="s">
        <v>27</v>
      </c>
      <c r="D450" s="198">
        <v>10</v>
      </c>
      <c r="E450" s="199">
        <v>1.876172607879925</v>
      </c>
      <c r="F450" s="199">
        <v>1.876172607879925</v>
      </c>
      <c r="G450" s="199">
        <v>89.868667917448406</v>
      </c>
    </row>
    <row r="451" spans="1:7">
      <c r="A451" s="197"/>
      <c r="B451" s="197"/>
      <c r="C451" s="197" t="s">
        <v>31</v>
      </c>
      <c r="D451" s="198">
        <v>10</v>
      </c>
      <c r="E451" s="199">
        <v>1.876172607879925</v>
      </c>
      <c r="F451" s="199">
        <v>1.876172607879925</v>
      </c>
      <c r="G451" s="199">
        <v>91.744840525328328</v>
      </c>
    </row>
    <row r="452" spans="1:7" ht="22.8">
      <c r="A452" s="197"/>
      <c r="B452" s="197"/>
      <c r="C452" s="197" t="s">
        <v>92</v>
      </c>
      <c r="D452" s="198">
        <v>7</v>
      </c>
      <c r="E452" s="199">
        <v>1.3133208255159476</v>
      </c>
      <c r="F452" s="199">
        <v>1.3133208255159476</v>
      </c>
      <c r="G452" s="199">
        <v>93.058161350844287</v>
      </c>
    </row>
    <row r="453" spans="1:7">
      <c r="A453" s="197"/>
      <c r="B453" s="197"/>
      <c r="C453" s="197" t="s">
        <v>91</v>
      </c>
      <c r="D453" s="198">
        <v>7</v>
      </c>
      <c r="E453" s="199">
        <v>1.3133208255159476</v>
      </c>
      <c r="F453" s="199">
        <v>1.3133208255159476</v>
      </c>
      <c r="G453" s="199">
        <v>94.371482176360217</v>
      </c>
    </row>
    <row r="454" spans="1:7">
      <c r="A454" s="197"/>
      <c r="B454" s="197"/>
      <c r="C454" s="197" t="s">
        <v>24</v>
      </c>
      <c r="D454" s="198">
        <v>6</v>
      </c>
      <c r="E454" s="199">
        <v>1.125703564727955</v>
      </c>
      <c r="F454" s="199">
        <v>1.125703564727955</v>
      </c>
      <c r="G454" s="199">
        <v>95.497185741088174</v>
      </c>
    </row>
    <row r="455" spans="1:7" ht="22.8">
      <c r="A455" s="197"/>
      <c r="B455" s="197"/>
      <c r="C455" s="197" t="s">
        <v>16</v>
      </c>
      <c r="D455" s="198">
        <v>4</v>
      </c>
      <c r="E455" s="199">
        <v>0.75046904315196994</v>
      </c>
      <c r="F455" s="199">
        <v>0.75046904315196994</v>
      </c>
      <c r="G455" s="199">
        <v>96.247654784240154</v>
      </c>
    </row>
    <row r="456" spans="1:7">
      <c r="A456" s="197"/>
      <c r="B456" s="197"/>
      <c r="C456" s="197" t="s">
        <v>26</v>
      </c>
      <c r="D456" s="198">
        <v>4</v>
      </c>
      <c r="E456" s="199">
        <v>0.75046904315196994</v>
      </c>
      <c r="F456" s="199">
        <v>0.75046904315196994</v>
      </c>
      <c r="G456" s="199">
        <v>96.998123827392121</v>
      </c>
    </row>
    <row r="457" spans="1:7">
      <c r="A457" s="197"/>
      <c r="B457" s="197"/>
      <c r="C457" s="197" t="s">
        <v>22</v>
      </c>
      <c r="D457" s="198">
        <v>3</v>
      </c>
      <c r="E457" s="199">
        <v>0.56285178236397748</v>
      </c>
      <c r="F457" s="199">
        <v>0.56285178236397748</v>
      </c>
      <c r="G457" s="199">
        <v>97.560975609756099</v>
      </c>
    </row>
    <row r="458" spans="1:7">
      <c r="A458" s="197"/>
      <c r="B458" s="197"/>
      <c r="C458" s="197" t="s">
        <v>32</v>
      </c>
      <c r="D458" s="198">
        <v>3</v>
      </c>
      <c r="E458" s="199">
        <v>0.56285178236397748</v>
      </c>
      <c r="F458" s="199">
        <v>0.56285178236397748</v>
      </c>
      <c r="G458" s="199">
        <v>98.123827392120077</v>
      </c>
    </row>
    <row r="459" spans="1:7" ht="22.8">
      <c r="A459" s="197"/>
      <c r="B459" s="197"/>
      <c r="C459" s="197" t="s">
        <v>93</v>
      </c>
      <c r="D459" s="198">
        <v>2</v>
      </c>
      <c r="E459" s="199">
        <v>0.37523452157598497</v>
      </c>
      <c r="F459" s="199">
        <v>0.37523452157598497</v>
      </c>
      <c r="G459" s="199">
        <v>98.499061913696067</v>
      </c>
    </row>
    <row r="460" spans="1:7">
      <c r="A460" s="197"/>
      <c r="B460" s="197"/>
      <c r="C460" s="197" t="s">
        <v>35</v>
      </c>
      <c r="D460" s="198">
        <v>2</v>
      </c>
      <c r="E460" s="199">
        <v>0.37523452157598497</v>
      </c>
      <c r="F460" s="199">
        <v>0.37523452157598497</v>
      </c>
      <c r="G460" s="199">
        <v>98.874296435272043</v>
      </c>
    </row>
    <row r="461" spans="1:7" ht="22.8">
      <c r="A461" s="197"/>
      <c r="B461" s="197"/>
      <c r="C461" s="197" t="s">
        <v>28</v>
      </c>
      <c r="D461" s="198">
        <v>2</v>
      </c>
      <c r="E461" s="199">
        <v>0.37523452157598497</v>
      </c>
      <c r="F461" s="199">
        <v>0.37523452157598497</v>
      </c>
      <c r="G461" s="199">
        <v>99.249530956848034</v>
      </c>
    </row>
    <row r="462" spans="1:7">
      <c r="A462" s="197"/>
      <c r="B462" s="197"/>
      <c r="C462" s="197" t="s">
        <v>30</v>
      </c>
      <c r="D462" s="198">
        <v>1</v>
      </c>
      <c r="E462" s="199">
        <v>0.18761726078799248</v>
      </c>
      <c r="F462" s="199">
        <v>0.18761726078799248</v>
      </c>
      <c r="G462" s="199">
        <v>99.437148217636022</v>
      </c>
    </row>
    <row r="463" spans="1:7">
      <c r="A463" s="197"/>
      <c r="B463" s="197"/>
      <c r="C463" s="197" t="s">
        <v>38</v>
      </c>
      <c r="D463" s="198">
        <v>1</v>
      </c>
      <c r="E463" s="199">
        <v>0.18761726078799248</v>
      </c>
      <c r="F463" s="199">
        <v>0.18761726078799248</v>
      </c>
      <c r="G463" s="199">
        <v>99.62476547842401</v>
      </c>
    </row>
    <row r="464" spans="1:7">
      <c r="A464" s="197"/>
      <c r="B464" s="197"/>
      <c r="C464" s="197" t="s">
        <v>33</v>
      </c>
      <c r="D464" s="198">
        <v>1</v>
      </c>
      <c r="E464" s="199">
        <v>0.18761726078799248</v>
      </c>
      <c r="F464" s="199">
        <v>0.18761726078799248</v>
      </c>
      <c r="G464" s="199">
        <v>99.812382739211998</v>
      </c>
    </row>
    <row r="465" spans="1:7" ht="22.8">
      <c r="A465" s="197"/>
      <c r="B465" s="197"/>
      <c r="C465" s="197" t="s">
        <v>95</v>
      </c>
      <c r="D465" s="198">
        <v>1</v>
      </c>
      <c r="E465" s="199">
        <v>0.18761726078799248</v>
      </c>
      <c r="F465" s="199">
        <v>0.18761726078799248</v>
      </c>
      <c r="G465" s="199">
        <v>100</v>
      </c>
    </row>
    <row r="466" spans="1:7">
      <c r="A466" s="200"/>
      <c r="B466" s="200"/>
      <c r="C466" s="200" t="s">
        <v>44</v>
      </c>
      <c r="D466" s="201">
        <v>533</v>
      </c>
      <c r="E466" s="202">
        <v>100</v>
      </c>
      <c r="F466" s="202">
        <v>100</v>
      </c>
      <c r="G466" s="200"/>
    </row>
    <row r="467" spans="1:7" ht="14.4" customHeight="1">
      <c r="A467" s="200" t="s">
        <v>67</v>
      </c>
      <c r="B467" s="200" t="s">
        <v>6</v>
      </c>
      <c r="C467" s="209" t="s">
        <v>8</v>
      </c>
      <c r="D467" s="210">
        <v>38</v>
      </c>
      <c r="E467" s="211">
        <v>18.627450980392158</v>
      </c>
      <c r="F467" s="211">
        <v>18.627450980392158</v>
      </c>
      <c r="G467" s="211">
        <v>18.627450980392158</v>
      </c>
    </row>
    <row r="468" spans="1:7">
      <c r="A468" s="197"/>
      <c r="B468" s="197"/>
      <c r="C468" s="209" t="s">
        <v>7</v>
      </c>
      <c r="D468" s="210">
        <v>29</v>
      </c>
      <c r="E468" s="211">
        <v>14.215686274509803</v>
      </c>
      <c r="F468" s="211">
        <v>14.215686274509803</v>
      </c>
      <c r="G468" s="211">
        <v>32.843137254901961</v>
      </c>
    </row>
    <row r="469" spans="1:7">
      <c r="A469" s="197"/>
      <c r="B469" s="197"/>
      <c r="C469" s="209" t="s">
        <v>9</v>
      </c>
      <c r="D469" s="210">
        <v>17</v>
      </c>
      <c r="E469" s="211">
        <v>8.3333333333333321</v>
      </c>
      <c r="F469" s="211">
        <v>8.3333333333333321</v>
      </c>
      <c r="G469" s="211">
        <v>41.17647058823529</v>
      </c>
    </row>
    <row r="470" spans="1:7" ht="22.8">
      <c r="A470" s="197"/>
      <c r="B470" s="197"/>
      <c r="C470" s="209" t="s">
        <v>12</v>
      </c>
      <c r="D470" s="210">
        <v>15</v>
      </c>
      <c r="E470" s="211">
        <v>7.3529411764705888</v>
      </c>
      <c r="F470" s="211">
        <v>7.3529411764705888</v>
      </c>
      <c r="G470" s="211">
        <v>48.529411764705884</v>
      </c>
    </row>
    <row r="471" spans="1:7">
      <c r="A471" s="197"/>
      <c r="B471" s="197"/>
      <c r="C471" s="209" t="s">
        <v>89</v>
      </c>
      <c r="D471" s="210">
        <v>15</v>
      </c>
      <c r="E471" s="211">
        <v>7.3529411764705888</v>
      </c>
      <c r="F471" s="211">
        <v>7.3529411764705888</v>
      </c>
      <c r="G471" s="211">
        <v>55.882352941176471</v>
      </c>
    </row>
    <row r="472" spans="1:7">
      <c r="A472" s="197"/>
      <c r="B472" s="197"/>
      <c r="C472" s="209" t="s">
        <v>11</v>
      </c>
      <c r="D472" s="210">
        <v>15</v>
      </c>
      <c r="E472" s="211">
        <v>7.3529411764705888</v>
      </c>
      <c r="F472" s="211">
        <v>7.3529411764705888</v>
      </c>
      <c r="G472" s="211">
        <v>63.235294117647058</v>
      </c>
    </row>
    <row r="473" spans="1:7" ht="22.8">
      <c r="A473" s="197"/>
      <c r="B473" s="197"/>
      <c r="C473" s="209" t="s">
        <v>10</v>
      </c>
      <c r="D473" s="210">
        <v>15</v>
      </c>
      <c r="E473" s="211">
        <v>7.3529411764705888</v>
      </c>
      <c r="F473" s="211">
        <v>7.3529411764705888</v>
      </c>
      <c r="G473" s="211">
        <v>70.588235294117652</v>
      </c>
    </row>
    <row r="474" spans="1:7" ht="22.8">
      <c r="A474" s="197"/>
      <c r="B474" s="197"/>
      <c r="C474" s="209" t="s">
        <v>16</v>
      </c>
      <c r="D474" s="210">
        <v>10</v>
      </c>
      <c r="E474" s="211">
        <v>4.9019607843137258</v>
      </c>
      <c r="F474" s="211">
        <v>4.9019607843137258</v>
      </c>
      <c r="G474" s="211">
        <v>75.490196078431367</v>
      </c>
    </row>
    <row r="475" spans="1:7">
      <c r="A475" s="197"/>
      <c r="B475" s="197"/>
      <c r="C475" s="209" t="s">
        <v>15</v>
      </c>
      <c r="D475" s="210">
        <v>9</v>
      </c>
      <c r="E475" s="211">
        <v>4.4117647058823533</v>
      </c>
      <c r="F475" s="211">
        <v>4.4117647058823533</v>
      </c>
      <c r="G475" s="211">
        <v>79.901960784313729</v>
      </c>
    </row>
    <row r="476" spans="1:7">
      <c r="A476" s="197"/>
      <c r="B476" s="197"/>
      <c r="C476" s="209" t="s">
        <v>22</v>
      </c>
      <c r="D476" s="210">
        <v>7</v>
      </c>
      <c r="E476" s="211">
        <v>3.4313725490196081</v>
      </c>
      <c r="F476" s="211">
        <v>3.4313725490196081</v>
      </c>
      <c r="G476" s="211">
        <v>83.333333333333343</v>
      </c>
    </row>
    <row r="477" spans="1:7" ht="45.6">
      <c r="A477" s="197"/>
      <c r="B477" s="197"/>
      <c r="C477" s="197" t="s">
        <v>90</v>
      </c>
      <c r="D477" s="198">
        <v>6</v>
      </c>
      <c r="E477" s="199">
        <v>2.9411764705882351</v>
      </c>
      <c r="F477" s="199">
        <v>2.9411764705882351</v>
      </c>
      <c r="G477" s="199">
        <v>86.274509803921575</v>
      </c>
    </row>
    <row r="478" spans="1:7">
      <c r="A478" s="197"/>
      <c r="B478" s="197"/>
      <c r="C478" s="197" t="s">
        <v>17</v>
      </c>
      <c r="D478" s="198">
        <v>4</v>
      </c>
      <c r="E478" s="199">
        <v>1.9607843137254901</v>
      </c>
      <c r="F478" s="199">
        <v>1.9607843137254901</v>
      </c>
      <c r="G478" s="199">
        <v>88.235294117647058</v>
      </c>
    </row>
    <row r="479" spans="1:7" ht="34.200000000000003">
      <c r="A479" s="197"/>
      <c r="B479" s="197"/>
      <c r="C479" s="197" t="s">
        <v>20</v>
      </c>
      <c r="D479" s="198">
        <v>4</v>
      </c>
      <c r="E479" s="199">
        <v>1.9607843137254901</v>
      </c>
      <c r="F479" s="199">
        <v>1.9607843137254901</v>
      </c>
      <c r="G479" s="199">
        <v>90.196078431372555</v>
      </c>
    </row>
    <row r="480" spans="1:7">
      <c r="A480" s="197"/>
      <c r="B480" s="197"/>
      <c r="C480" s="197" t="s">
        <v>32</v>
      </c>
      <c r="D480" s="198">
        <v>4</v>
      </c>
      <c r="E480" s="199">
        <v>1.9607843137254901</v>
      </c>
      <c r="F480" s="199">
        <v>1.9607843137254901</v>
      </c>
      <c r="G480" s="199">
        <v>92.156862745098039</v>
      </c>
    </row>
    <row r="481" spans="1:7">
      <c r="A481" s="197"/>
      <c r="B481" s="197"/>
      <c r="C481" s="197" t="s">
        <v>13</v>
      </c>
      <c r="D481" s="198">
        <v>3</v>
      </c>
      <c r="E481" s="199">
        <v>1.4705882352941175</v>
      </c>
      <c r="F481" s="199">
        <v>1.4705882352941175</v>
      </c>
      <c r="G481" s="199">
        <v>93.627450980392155</v>
      </c>
    </row>
    <row r="482" spans="1:7">
      <c r="A482" s="197"/>
      <c r="B482" s="197"/>
      <c r="C482" s="197" t="s">
        <v>40</v>
      </c>
      <c r="D482" s="198">
        <v>3</v>
      </c>
      <c r="E482" s="199">
        <v>1.4705882352941175</v>
      </c>
      <c r="F482" s="199">
        <v>1.4705882352941175</v>
      </c>
      <c r="G482" s="199">
        <v>95.098039215686271</v>
      </c>
    </row>
    <row r="483" spans="1:7">
      <c r="A483" s="197"/>
      <c r="B483" s="197"/>
      <c r="C483" s="197" t="s">
        <v>24</v>
      </c>
      <c r="D483" s="198">
        <v>2</v>
      </c>
      <c r="E483" s="199">
        <v>0.98039215686274506</v>
      </c>
      <c r="F483" s="199">
        <v>0.98039215686274506</v>
      </c>
      <c r="G483" s="199">
        <v>96.078431372549019</v>
      </c>
    </row>
    <row r="484" spans="1:7">
      <c r="A484" s="197"/>
      <c r="B484" s="197"/>
      <c r="C484" s="197" t="s">
        <v>26</v>
      </c>
      <c r="D484" s="198">
        <v>2</v>
      </c>
      <c r="E484" s="199">
        <v>0.98039215686274506</v>
      </c>
      <c r="F484" s="199">
        <v>0.98039215686274506</v>
      </c>
      <c r="G484" s="199">
        <v>97.058823529411768</v>
      </c>
    </row>
    <row r="485" spans="1:7" ht="22.8">
      <c r="A485" s="197"/>
      <c r="B485" s="197"/>
      <c r="C485" s="197" t="s">
        <v>28</v>
      </c>
      <c r="D485" s="198">
        <v>2</v>
      </c>
      <c r="E485" s="199">
        <v>0.98039215686274506</v>
      </c>
      <c r="F485" s="199">
        <v>0.98039215686274506</v>
      </c>
      <c r="G485" s="199">
        <v>98.039215686274503</v>
      </c>
    </row>
    <row r="486" spans="1:7" ht="22.8">
      <c r="A486" s="197"/>
      <c r="B486" s="197"/>
      <c r="C486" s="197" t="s">
        <v>93</v>
      </c>
      <c r="D486" s="198">
        <v>1</v>
      </c>
      <c r="E486" s="199">
        <v>0.49019607843137253</v>
      </c>
      <c r="F486" s="199">
        <v>0.49019607843137253</v>
      </c>
      <c r="G486" s="199">
        <v>98.529411764705884</v>
      </c>
    </row>
    <row r="487" spans="1:7">
      <c r="A487" s="197"/>
      <c r="B487" s="197"/>
      <c r="C487" s="197" t="s">
        <v>30</v>
      </c>
      <c r="D487" s="198">
        <v>1</v>
      </c>
      <c r="E487" s="199">
        <v>0.49019607843137253</v>
      </c>
      <c r="F487" s="199">
        <v>0.49019607843137253</v>
      </c>
      <c r="G487" s="199">
        <v>99.019607843137265</v>
      </c>
    </row>
    <row r="488" spans="1:7">
      <c r="A488" s="197"/>
      <c r="B488" s="197"/>
      <c r="C488" s="197" t="s">
        <v>31</v>
      </c>
      <c r="D488" s="198">
        <v>1</v>
      </c>
      <c r="E488" s="199">
        <v>0.49019607843137253</v>
      </c>
      <c r="F488" s="199">
        <v>0.49019607843137253</v>
      </c>
      <c r="G488" s="199">
        <v>99.509803921568633</v>
      </c>
    </row>
    <row r="489" spans="1:7">
      <c r="A489" s="197"/>
      <c r="B489" s="197"/>
      <c r="C489" s="197" t="s">
        <v>19</v>
      </c>
      <c r="D489" s="198">
        <v>1</v>
      </c>
      <c r="E489" s="199">
        <v>0.49019607843137253</v>
      </c>
      <c r="F489" s="199">
        <v>0.49019607843137253</v>
      </c>
      <c r="G489" s="199">
        <v>100</v>
      </c>
    </row>
    <row r="490" spans="1:7">
      <c r="A490" s="200"/>
      <c r="B490" s="200"/>
      <c r="C490" s="200" t="s">
        <v>44</v>
      </c>
      <c r="D490" s="201">
        <v>204</v>
      </c>
      <c r="E490" s="202">
        <v>100</v>
      </c>
      <c r="F490" s="202">
        <v>100</v>
      </c>
      <c r="G490" s="200"/>
    </row>
    <row r="491" spans="1:7" ht="14.4" customHeight="1">
      <c r="A491" s="200" t="s">
        <v>68</v>
      </c>
      <c r="B491" s="200" t="s">
        <v>6</v>
      </c>
      <c r="C491" s="209" t="s">
        <v>7</v>
      </c>
      <c r="D491" s="210">
        <v>30</v>
      </c>
      <c r="E491" s="211">
        <v>23.4375</v>
      </c>
      <c r="F491" s="211">
        <v>23.4375</v>
      </c>
      <c r="G491" s="211">
        <v>23.4375</v>
      </c>
    </row>
    <row r="492" spans="1:7">
      <c r="A492" s="197"/>
      <c r="B492" s="197"/>
      <c r="C492" s="209" t="s">
        <v>9</v>
      </c>
      <c r="D492" s="210">
        <v>18</v>
      </c>
      <c r="E492" s="211">
        <v>14.0625</v>
      </c>
      <c r="F492" s="211">
        <v>14.0625</v>
      </c>
      <c r="G492" s="211">
        <v>37.5</v>
      </c>
    </row>
    <row r="493" spans="1:7" ht="22.8">
      <c r="A493" s="197"/>
      <c r="B493" s="197"/>
      <c r="C493" s="209" t="s">
        <v>10</v>
      </c>
      <c r="D493" s="210">
        <v>13</v>
      </c>
      <c r="E493" s="211">
        <v>10.15625</v>
      </c>
      <c r="F493" s="211">
        <v>10.15625</v>
      </c>
      <c r="G493" s="211">
        <v>47.65625</v>
      </c>
    </row>
    <row r="494" spans="1:7">
      <c r="A494" s="197"/>
      <c r="B494" s="197"/>
      <c r="C494" s="209" t="s">
        <v>13</v>
      </c>
      <c r="D494" s="210">
        <v>10</v>
      </c>
      <c r="E494" s="211">
        <v>7.8125</v>
      </c>
      <c r="F494" s="211">
        <v>7.8125</v>
      </c>
      <c r="G494" s="211">
        <v>55.46875</v>
      </c>
    </row>
    <row r="495" spans="1:7">
      <c r="A495" s="197"/>
      <c r="B495" s="197"/>
      <c r="C495" s="209" t="s">
        <v>89</v>
      </c>
      <c r="D495" s="210">
        <v>10</v>
      </c>
      <c r="E495" s="211">
        <v>7.8125</v>
      </c>
      <c r="F495" s="211">
        <v>7.8125</v>
      </c>
      <c r="G495" s="211">
        <v>63.28125</v>
      </c>
    </row>
    <row r="496" spans="1:7">
      <c r="A496" s="197"/>
      <c r="B496" s="197"/>
      <c r="C496" s="209" t="s">
        <v>8</v>
      </c>
      <c r="D496" s="210">
        <v>9</v>
      </c>
      <c r="E496" s="211">
        <v>7.03125</v>
      </c>
      <c r="F496" s="211">
        <v>7.03125</v>
      </c>
      <c r="G496" s="211">
        <v>70.3125</v>
      </c>
    </row>
    <row r="497" spans="1:7">
      <c r="A497" s="197"/>
      <c r="B497" s="197"/>
      <c r="C497" s="209" t="s">
        <v>11</v>
      </c>
      <c r="D497" s="210">
        <v>6</v>
      </c>
      <c r="E497" s="211">
        <v>4.6875</v>
      </c>
      <c r="F497" s="211">
        <v>4.6875</v>
      </c>
      <c r="G497" s="211">
        <v>75</v>
      </c>
    </row>
    <row r="498" spans="1:7">
      <c r="A498" s="197"/>
      <c r="B498" s="197"/>
      <c r="C498" s="209" t="s">
        <v>15</v>
      </c>
      <c r="D498" s="210">
        <v>5</v>
      </c>
      <c r="E498" s="211">
        <v>3.90625</v>
      </c>
      <c r="F498" s="211">
        <v>3.90625</v>
      </c>
      <c r="G498" s="211">
        <v>78.90625</v>
      </c>
    </row>
    <row r="499" spans="1:7" ht="22.8">
      <c r="A499" s="197"/>
      <c r="B499" s="197"/>
      <c r="C499" s="209" t="s">
        <v>12</v>
      </c>
      <c r="D499" s="210">
        <v>4</v>
      </c>
      <c r="E499" s="211">
        <v>3.125</v>
      </c>
      <c r="F499" s="211">
        <v>3.125</v>
      </c>
      <c r="G499" s="211">
        <v>82.03125</v>
      </c>
    </row>
    <row r="500" spans="1:7" ht="22.8">
      <c r="A500" s="197"/>
      <c r="B500" s="197"/>
      <c r="C500" s="197" t="s">
        <v>16</v>
      </c>
      <c r="D500" s="198">
        <v>4</v>
      </c>
      <c r="E500" s="199">
        <v>3.125</v>
      </c>
      <c r="F500" s="199">
        <v>3.125</v>
      </c>
      <c r="G500" s="199">
        <v>85.15625</v>
      </c>
    </row>
    <row r="501" spans="1:7" ht="45.6">
      <c r="A501" s="197"/>
      <c r="B501" s="197"/>
      <c r="C501" s="197" t="s">
        <v>90</v>
      </c>
      <c r="D501" s="198">
        <v>3</v>
      </c>
      <c r="E501" s="199">
        <v>2.34375</v>
      </c>
      <c r="F501" s="199">
        <v>2.34375</v>
      </c>
      <c r="G501" s="199">
        <v>87.5</v>
      </c>
    </row>
    <row r="502" spans="1:7">
      <c r="A502" s="197"/>
      <c r="B502" s="197"/>
      <c r="C502" s="197" t="s">
        <v>31</v>
      </c>
      <c r="D502" s="198">
        <v>3</v>
      </c>
      <c r="E502" s="199">
        <v>2.34375</v>
      </c>
      <c r="F502" s="199">
        <v>2.34375</v>
      </c>
      <c r="G502" s="199">
        <v>89.84375</v>
      </c>
    </row>
    <row r="503" spans="1:7">
      <c r="A503" s="197"/>
      <c r="B503" s="197"/>
      <c r="C503" s="197" t="s">
        <v>91</v>
      </c>
      <c r="D503" s="198">
        <v>2</v>
      </c>
      <c r="E503" s="199">
        <v>1.5625</v>
      </c>
      <c r="F503" s="199">
        <v>1.5625</v>
      </c>
      <c r="G503" s="199">
        <v>91.40625</v>
      </c>
    </row>
    <row r="504" spans="1:7" ht="34.200000000000003">
      <c r="A504" s="197"/>
      <c r="B504" s="197"/>
      <c r="C504" s="197" t="s">
        <v>20</v>
      </c>
      <c r="D504" s="198">
        <v>2</v>
      </c>
      <c r="E504" s="199">
        <v>1.5625</v>
      </c>
      <c r="F504" s="199">
        <v>1.5625</v>
      </c>
      <c r="G504" s="199">
        <v>92.96875</v>
      </c>
    </row>
    <row r="505" spans="1:7">
      <c r="A505" s="197"/>
      <c r="B505" s="197"/>
      <c r="C505" s="197" t="s">
        <v>22</v>
      </c>
      <c r="D505" s="198">
        <v>2</v>
      </c>
      <c r="E505" s="199">
        <v>1.5625</v>
      </c>
      <c r="F505" s="199">
        <v>1.5625</v>
      </c>
      <c r="G505" s="199">
        <v>94.53125</v>
      </c>
    </row>
    <row r="506" spans="1:7">
      <c r="A506" s="197"/>
      <c r="B506" s="197"/>
      <c r="C506" s="197" t="s">
        <v>21</v>
      </c>
      <c r="D506" s="198">
        <v>2</v>
      </c>
      <c r="E506" s="199">
        <v>1.5625</v>
      </c>
      <c r="F506" s="199">
        <v>1.5625</v>
      </c>
      <c r="G506" s="199">
        <v>96.09375</v>
      </c>
    </row>
    <row r="507" spans="1:7">
      <c r="A507" s="197"/>
      <c r="B507" s="197"/>
      <c r="C507" s="197" t="s">
        <v>19</v>
      </c>
      <c r="D507" s="198">
        <v>2</v>
      </c>
      <c r="E507" s="199">
        <v>1.5625</v>
      </c>
      <c r="F507" s="199">
        <v>1.5625</v>
      </c>
      <c r="G507" s="199">
        <v>97.65625</v>
      </c>
    </row>
    <row r="508" spans="1:7">
      <c r="A508" s="197"/>
      <c r="B508" s="197"/>
      <c r="C508" s="197" t="s">
        <v>17</v>
      </c>
      <c r="D508" s="198">
        <v>1</v>
      </c>
      <c r="E508" s="199">
        <v>0.78125</v>
      </c>
      <c r="F508" s="199">
        <v>0.78125</v>
      </c>
      <c r="G508" s="199">
        <v>98.4375</v>
      </c>
    </row>
    <row r="509" spans="1:7">
      <c r="A509" s="197"/>
      <c r="B509" s="197"/>
      <c r="C509" s="197" t="s">
        <v>35</v>
      </c>
      <c r="D509" s="198">
        <v>1</v>
      </c>
      <c r="E509" s="199">
        <v>0.78125</v>
      </c>
      <c r="F509" s="199">
        <v>0.78125</v>
      </c>
      <c r="G509" s="199">
        <v>99.21875</v>
      </c>
    </row>
    <row r="510" spans="1:7" ht="22.8">
      <c r="A510" s="197"/>
      <c r="B510" s="197"/>
      <c r="C510" s="197" t="s">
        <v>28</v>
      </c>
      <c r="D510" s="198">
        <v>1</v>
      </c>
      <c r="E510" s="199">
        <v>0.78125</v>
      </c>
      <c r="F510" s="199">
        <v>0.78125</v>
      </c>
      <c r="G510" s="199">
        <v>100</v>
      </c>
    </row>
    <row r="511" spans="1:7">
      <c r="A511" s="200"/>
      <c r="B511" s="200"/>
      <c r="C511" s="200" t="s">
        <v>44</v>
      </c>
      <c r="D511" s="201">
        <v>128</v>
      </c>
      <c r="E511" s="202">
        <v>100</v>
      </c>
      <c r="F511" s="202">
        <v>100</v>
      </c>
      <c r="G511" s="200"/>
    </row>
    <row r="512" spans="1:7" ht="14.4" customHeight="1">
      <c r="A512" s="200" t="s">
        <v>69</v>
      </c>
      <c r="B512" s="200" t="s">
        <v>6</v>
      </c>
      <c r="C512" s="209" t="s">
        <v>7</v>
      </c>
      <c r="D512" s="210">
        <v>24</v>
      </c>
      <c r="E512" s="211">
        <v>16.326530612244898</v>
      </c>
      <c r="F512" s="211">
        <v>16.326530612244898</v>
      </c>
      <c r="G512" s="211">
        <v>16.326530612244898</v>
      </c>
    </row>
    <row r="513" spans="1:7">
      <c r="A513" s="197"/>
      <c r="B513" s="197"/>
      <c r="C513" s="209" t="s">
        <v>9</v>
      </c>
      <c r="D513" s="210">
        <v>17</v>
      </c>
      <c r="E513" s="211">
        <v>11.564625850340136</v>
      </c>
      <c r="F513" s="211">
        <v>11.564625850340136</v>
      </c>
      <c r="G513" s="211">
        <v>27.89115646258503</v>
      </c>
    </row>
    <row r="514" spans="1:7">
      <c r="A514" s="197"/>
      <c r="B514" s="197"/>
      <c r="C514" s="209" t="s">
        <v>11</v>
      </c>
      <c r="D514" s="210">
        <v>13</v>
      </c>
      <c r="E514" s="211">
        <v>8.8435374149659864</v>
      </c>
      <c r="F514" s="211">
        <v>8.8435374149659864</v>
      </c>
      <c r="G514" s="211">
        <v>36.734693877551024</v>
      </c>
    </row>
    <row r="515" spans="1:7" ht="22.8">
      <c r="A515" s="197"/>
      <c r="B515" s="197"/>
      <c r="C515" s="209" t="s">
        <v>10</v>
      </c>
      <c r="D515" s="210">
        <v>13</v>
      </c>
      <c r="E515" s="211">
        <v>8.8435374149659864</v>
      </c>
      <c r="F515" s="211">
        <v>8.8435374149659864</v>
      </c>
      <c r="G515" s="211">
        <v>45.57823129251701</v>
      </c>
    </row>
    <row r="516" spans="1:7">
      <c r="A516" s="197"/>
      <c r="B516" s="197"/>
      <c r="C516" s="209" t="s">
        <v>8</v>
      </c>
      <c r="D516" s="210">
        <v>12</v>
      </c>
      <c r="E516" s="211">
        <v>8.1632653061224492</v>
      </c>
      <c r="F516" s="211">
        <v>8.1632653061224492</v>
      </c>
      <c r="G516" s="211">
        <v>53.741496598639458</v>
      </c>
    </row>
    <row r="517" spans="1:7">
      <c r="A517" s="197"/>
      <c r="B517" s="197"/>
      <c r="C517" s="209" t="s">
        <v>15</v>
      </c>
      <c r="D517" s="210">
        <v>8</v>
      </c>
      <c r="E517" s="211">
        <v>5.4421768707482991</v>
      </c>
      <c r="F517" s="211">
        <v>5.4421768707482991</v>
      </c>
      <c r="G517" s="211">
        <v>59.183673469387756</v>
      </c>
    </row>
    <row r="518" spans="1:7" ht="22.8">
      <c r="A518" s="197"/>
      <c r="B518" s="197"/>
      <c r="C518" s="209" t="s">
        <v>12</v>
      </c>
      <c r="D518" s="210">
        <v>8</v>
      </c>
      <c r="E518" s="211">
        <v>5.4421768707482991</v>
      </c>
      <c r="F518" s="211">
        <v>5.4421768707482991</v>
      </c>
      <c r="G518" s="211">
        <v>64.625850340136054</v>
      </c>
    </row>
    <row r="519" spans="1:7">
      <c r="A519" s="197"/>
      <c r="B519" s="197"/>
      <c r="C519" s="209" t="s">
        <v>13</v>
      </c>
      <c r="D519" s="210">
        <v>8</v>
      </c>
      <c r="E519" s="211">
        <v>5.4421768707482991</v>
      </c>
      <c r="F519" s="211">
        <v>5.4421768707482991</v>
      </c>
      <c r="G519" s="211">
        <v>70.068027210884352</v>
      </c>
    </row>
    <row r="520" spans="1:7">
      <c r="A520" s="197"/>
      <c r="B520" s="197"/>
      <c r="C520" s="209" t="s">
        <v>89</v>
      </c>
      <c r="D520" s="210">
        <v>8</v>
      </c>
      <c r="E520" s="211">
        <v>5.4421768707482991</v>
      </c>
      <c r="F520" s="211">
        <v>5.4421768707482991</v>
      </c>
      <c r="G520" s="211">
        <v>75.510204081632651</v>
      </c>
    </row>
    <row r="521" spans="1:7" ht="45.6">
      <c r="A521" s="197"/>
      <c r="B521" s="197"/>
      <c r="C521" s="209" t="s">
        <v>90</v>
      </c>
      <c r="D521" s="210">
        <v>6</v>
      </c>
      <c r="E521" s="211">
        <v>4.0816326530612246</v>
      </c>
      <c r="F521" s="211">
        <v>4.0816326530612246</v>
      </c>
      <c r="G521" s="211">
        <v>79.591836734693871</v>
      </c>
    </row>
    <row r="522" spans="1:7">
      <c r="A522" s="197"/>
      <c r="B522" s="197"/>
      <c r="C522" s="209" t="s">
        <v>31</v>
      </c>
      <c r="D522" s="210">
        <v>6</v>
      </c>
      <c r="E522" s="211">
        <v>4.0816326530612246</v>
      </c>
      <c r="F522" s="211">
        <v>4.0816326530612246</v>
      </c>
      <c r="G522" s="211">
        <v>83.673469387755105</v>
      </c>
    </row>
    <row r="523" spans="1:7">
      <c r="A523" s="197"/>
      <c r="B523" s="197"/>
      <c r="C523" s="197" t="s">
        <v>22</v>
      </c>
      <c r="D523" s="198">
        <v>5</v>
      </c>
      <c r="E523" s="199">
        <v>3.4013605442176873</v>
      </c>
      <c r="F523" s="199">
        <v>3.4013605442176873</v>
      </c>
      <c r="G523" s="199">
        <v>87.074829931972786</v>
      </c>
    </row>
    <row r="524" spans="1:7">
      <c r="A524" s="197"/>
      <c r="B524" s="197"/>
      <c r="C524" s="197" t="s">
        <v>19</v>
      </c>
      <c r="D524" s="198">
        <v>5</v>
      </c>
      <c r="E524" s="199">
        <v>3.4013605442176873</v>
      </c>
      <c r="F524" s="199">
        <v>3.4013605442176873</v>
      </c>
      <c r="G524" s="199">
        <v>90.476190476190482</v>
      </c>
    </row>
    <row r="525" spans="1:7">
      <c r="A525" s="197"/>
      <c r="B525" s="197"/>
      <c r="C525" s="197" t="s">
        <v>91</v>
      </c>
      <c r="D525" s="198">
        <v>4</v>
      </c>
      <c r="E525" s="199">
        <v>2.7210884353741496</v>
      </c>
      <c r="F525" s="199">
        <v>2.7210884353741496</v>
      </c>
      <c r="G525" s="199">
        <v>93.197278911564624</v>
      </c>
    </row>
    <row r="526" spans="1:7" ht="22.8">
      <c r="A526" s="197"/>
      <c r="B526" s="197"/>
      <c r="C526" s="197" t="s">
        <v>16</v>
      </c>
      <c r="D526" s="198">
        <v>4</v>
      </c>
      <c r="E526" s="199">
        <v>2.7210884353741496</v>
      </c>
      <c r="F526" s="199">
        <v>2.7210884353741496</v>
      </c>
      <c r="G526" s="199">
        <v>95.918367346938766</v>
      </c>
    </row>
    <row r="527" spans="1:7">
      <c r="A527" s="197"/>
      <c r="B527" s="197"/>
      <c r="C527" s="197" t="s">
        <v>17</v>
      </c>
      <c r="D527" s="198">
        <v>2</v>
      </c>
      <c r="E527" s="199">
        <v>1.3605442176870748</v>
      </c>
      <c r="F527" s="199">
        <v>1.3605442176870748</v>
      </c>
      <c r="G527" s="199">
        <v>97.278911564625844</v>
      </c>
    </row>
    <row r="528" spans="1:7">
      <c r="A528" s="197"/>
      <c r="B528" s="197"/>
      <c r="C528" s="197" t="s">
        <v>21</v>
      </c>
      <c r="D528" s="198">
        <v>2</v>
      </c>
      <c r="E528" s="199">
        <v>1.3605442176870748</v>
      </c>
      <c r="F528" s="199">
        <v>1.3605442176870748</v>
      </c>
      <c r="G528" s="199">
        <v>98.639455782312922</v>
      </c>
    </row>
    <row r="529" spans="1:7">
      <c r="A529" s="197"/>
      <c r="B529" s="197"/>
      <c r="C529" s="197" t="s">
        <v>23</v>
      </c>
      <c r="D529" s="198">
        <v>1</v>
      </c>
      <c r="E529" s="199">
        <v>0.68027210884353739</v>
      </c>
      <c r="F529" s="199">
        <v>0.68027210884353739</v>
      </c>
      <c r="G529" s="199">
        <v>99.319727891156461</v>
      </c>
    </row>
    <row r="530" spans="1:7">
      <c r="A530" s="197"/>
      <c r="B530" s="197"/>
      <c r="C530" s="197" t="s">
        <v>27</v>
      </c>
      <c r="D530" s="198">
        <v>1</v>
      </c>
      <c r="E530" s="199">
        <v>0.68027210884353739</v>
      </c>
      <c r="F530" s="199">
        <v>0.68027210884353739</v>
      </c>
      <c r="G530" s="199">
        <v>100</v>
      </c>
    </row>
    <row r="531" spans="1:7">
      <c r="A531" s="200"/>
      <c r="B531" s="200"/>
      <c r="C531" s="200" t="s">
        <v>44</v>
      </c>
      <c r="D531" s="201">
        <v>147</v>
      </c>
      <c r="E531" s="202">
        <v>100</v>
      </c>
      <c r="F531" s="202">
        <v>100</v>
      </c>
      <c r="G531" s="200"/>
    </row>
    <row r="532" spans="1:7" ht="14.4" customHeight="1">
      <c r="A532" s="200" t="s">
        <v>70</v>
      </c>
      <c r="B532" s="200" t="s">
        <v>6</v>
      </c>
      <c r="C532" s="209" t="s">
        <v>9</v>
      </c>
      <c r="D532" s="210">
        <v>30</v>
      </c>
      <c r="E532" s="211">
        <v>18.404907975460123</v>
      </c>
      <c r="F532" s="211">
        <v>18.404907975460123</v>
      </c>
      <c r="G532" s="211">
        <v>18.404907975460123</v>
      </c>
    </row>
    <row r="533" spans="1:7">
      <c r="A533" s="197"/>
      <c r="B533" s="197"/>
      <c r="C533" s="209" t="s">
        <v>7</v>
      </c>
      <c r="D533" s="210">
        <v>24</v>
      </c>
      <c r="E533" s="211">
        <v>14.723926380368098</v>
      </c>
      <c r="F533" s="211">
        <v>14.723926380368098</v>
      </c>
      <c r="G533" s="211">
        <v>33.128834355828218</v>
      </c>
    </row>
    <row r="534" spans="1:7" ht="22.8">
      <c r="A534" s="197"/>
      <c r="B534" s="197"/>
      <c r="C534" s="209" t="s">
        <v>10</v>
      </c>
      <c r="D534" s="210">
        <v>17</v>
      </c>
      <c r="E534" s="211">
        <v>10.429447852760736</v>
      </c>
      <c r="F534" s="211">
        <v>10.429447852760736</v>
      </c>
      <c r="G534" s="211">
        <v>43.558282208588956</v>
      </c>
    </row>
    <row r="535" spans="1:7">
      <c r="A535" s="197"/>
      <c r="B535" s="197"/>
      <c r="C535" s="209" t="s">
        <v>8</v>
      </c>
      <c r="D535" s="210">
        <v>17</v>
      </c>
      <c r="E535" s="211">
        <v>10.429447852760736</v>
      </c>
      <c r="F535" s="211">
        <v>10.429447852760736</v>
      </c>
      <c r="G535" s="211">
        <v>53.987730061349694</v>
      </c>
    </row>
    <row r="536" spans="1:7">
      <c r="A536" s="197"/>
      <c r="B536" s="197"/>
      <c r="C536" s="209" t="s">
        <v>13</v>
      </c>
      <c r="D536" s="210">
        <v>13</v>
      </c>
      <c r="E536" s="211">
        <v>7.9754601226993866</v>
      </c>
      <c r="F536" s="211">
        <v>7.9754601226993866</v>
      </c>
      <c r="G536" s="211">
        <v>61.963190184049076</v>
      </c>
    </row>
    <row r="537" spans="1:7">
      <c r="A537" s="197"/>
      <c r="B537" s="197"/>
      <c r="C537" s="209" t="s">
        <v>11</v>
      </c>
      <c r="D537" s="210">
        <v>12</v>
      </c>
      <c r="E537" s="211">
        <v>7.3619631901840492</v>
      </c>
      <c r="F537" s="211">
        <v>7.3619631901840492</v>
      </c>
      <c r="G537" s="211">
        <v>69.325153374233125</v>
      </c>
    </row>
    <row r="538" spans="1:7" ht="22.8">
      <c r="A538" s="197"/>
      <c r="B538" s="197"/>
      <c r="C538" s="209" t="s">
        <v>12</v>
      </c>
      <c r="D538" s="210">
        <v>11</v>
      </c>
      <c r="E538" s="211">
        <v>6.7484662576687118</v>
      </c>
      <c r="F538" s="211">
        <v>6.7484662576687118</v>
      </c>
      <c r="G538" s="211">
        <v>76.073619631901849</v>
      </c>
    </row>
    <row r="539" spans="1:7">
      <c r="A539" s="197"/>
      <c r="B539" s="197"/>
      <c r="C539" s="209" t="s">
        <v>19</v>
      </c>
      <c r="D539" s="210">
        <v>6</v>
      </c>
      <c r="E539" s="211">
        <v>3.6809815950920246</v>
      </c>
      <c r="F539" s="211">
        <v>3.6809815950920246</v>
      </c>
      <c r="G539" s="211">
        <v>79.754601226993856</v>
      </c>
    </row>
    <row r="540" spans="1:7">
      <c r="A540" s="197"/>
      <c r="B540" s="197"/>
      <c r="C540" s="209" t="s">
        <v>15</v>
      </c>
      <c r="D540" s="210">
        <v>5</v>
      </c>
      <c r="E540" s="211">
        <v>3.0674846625766872</v>
      </c>
      <c r="F540" s="211">
        <v>3.0674846625766872</v>
      </c>
      <c r="G540" s="211">
        <v>82.822085889570545</v>
      </c>
    </row>
    <row r="541" spans="1:7">
      <c r="A541" s="197"/>
      <c r="B541" s="197"/>
      <c r="C541" s="197" t="s">
        <v>89</v>
      </c>
      <c r="D541" s="198">
        <v>5</v>
      </c>
      <c r="E541" s="199">
        <v>3.0674846625766872</v>
      </c>
      <c r="F541" s="199">
        <v>3.0674846625766872</v>
      </c>
      <c r="G541" s="199">
        <v>85.889570552147248</v>
      </c>
    </row>
    <row r="542" spans="1:7" ht="34.200000000000003">
      <c r="A542" s="197"/>
      <c r="B542" s="197"/>
      <c r="C542" s="197" t="s">
        <v>20</v>
      </c>
      <c r="D542" s="198">
        <v>5</v>
      </c>
      <c r="E542" s="199">
        <v>3.0674846625766872</v>
      </c>
      <c r="F542" s="199">
        <v>3.0674846625766872</v>
      </c>
      <c r="G542" s="199">
        <v>88.957055214723923</v>
      </c>
    </row>
    <row r="543" spans="1:7" ht="45.6">
      <c r="A543" s="197"/>
      <c r="B543" s="197"/>
      <c r="C543" s="197" t="s">
        <v>90</v>
      </c>
      <c r="D543" s="198">
        <v>4</v>
      </c>
      <c r="E543" s="199">
        <v>2.4539877300613497</v>
      </c>
      <c r="F543" s="199">
        <v>2.4539877300613497</v>
      </c>
      <c r="G543" s="199">
        <v>91.411042944785279</v>
      </c>
    </row>
    <row r="544" spans="1:7">
      <c r="A544" s="197"/>
      <c r="B544" s="197"/>
      <c r="C544" s="197" t="s">
        <v>26</v>
      </c>
      <c r="D544" s="198">
        <v>4</v>
      </c>
      <c r="E544" s="199">
        <v>2.4539877300613497</v>
      </c>
      <c r="F544" s="199">
        <v>2.4539877300613497</v>
      </c>
      <c r="G544" s="199">
        <v>93.865030674846622</v>
      </c>
    </row>
    <row r="545" spans="1:7">
      <c r="A545" s="197"/>
      <c r="B545" s="197"/>
      <c r="C545" s="197" t="s">
        <v>91</v>
      </c>
      <c r="D545" s="198">
        <v>2</v>
      </c>
      <c r="E545" s="199">
        <v>1.2269938650306749</v>
      </c>
      <c r="F545" s="199">
        <v>1.2269938650306749</v>
      </c>
      <c r="G545" s="199">
        <v>95.092024539877301</v>
      </c>
    </row>
    <row r="546" spans="1:7">
      <c r="A546" s="197"/>
      <c r="B546" s="197"/>
      <c r="C546" s="197" t="s">
        <v>23</v>
      </c>
      <c r="D546" s="198">
        <v>2</v>
      </c>
      <c r="E546" s="199">
        <v>1.2269938650306749</v>
      </c>
      <c r="F546" s="199">
        <v>1.2269938650306749</v>
      </c>
      <c r="G546" s="199">
        <v>96.319018404907979</v>
      </c>
    </row>
    <row r="547" spans="1:7">
      <c r="A547" s="197"/>
      <c r="B547" s="197"/>
      <c r="C547" s="197" t="s">
        <v>27</v>
      </c>
      <c r="D547" s="198">
        <v>2</v>
      </c>
      <c r="E547" s="199">
        <v>1.2269938650306749</v>
      </c>
      <c r="F547" s="199">
        <v>1.2269938650306749</v>
      </c>
      <c r="G547" s="199">
        <v>97.546012269938657</v>
      </c>
    </row>
    <row r="548" spans="1:7">
      <c r="A548" s="197"/>
      <c r="B548" s="197"/>
      <c r="C548" s="197" t="s">
        <v>31</v>
      </c>
      <c r="D548" s="198">
        <v>2</v>
      </c>
      <c r="E548" s="199">
        <v>1.2269938650306749</v>
      </c>
      <c r="F548" s="199">
        <v>1.2269938650306749</v>
      </c>
      <c r="G548" s="199">
        <v>98.773006134969322</v>
      </c>
    </row>
    <row r="549" spans="1:7">
      <c r="A549" s="197"/>
      <c r="B549" s="197"/>
      <c r="C549" s="197" t="s">
        <v>24</v>
      </c>
      <c r="D549" s="198">
        <v>1</v>
      </c>
      <c r="E549" s="199">
        <v>0.61349693251533743</v>
      </c>
      <c r="F549" s="199">
        <v>0.61349693251533743</v>
      </c>
      <c r="G549" s="199">
        <v>99.386503067484668</v>
      </c>
    </row>
    <row r="550" spans="1:7">
      <c r="A550" s="197"/>
      <c r="B550" s="197"/>
      <c r="C550" s="197" t="s">
        <v>21</v>
      </c>
      <c r="D550" s="198">
        <v>1</v>
      </c>
      <c r="E550" s="199">
        <v>0.61349693251533743</v>
      </c>
      <c r="F550" s="199">
        <v>0.61349693251533743</v>
      </c>
      <c r="G550" s="199">
        <v>100</v>
      </c>
    </row>
    <row r="551" spans="1:7">
      <c r="A551" s="200"/>
      <c r="B551" s="200"/>
      <c r="C551" s="200" t="s">
        <v>44</v>
      </c>
      <c r="D551" s="201">
        <v>163</v>
      </c>
      <c r="E551" s="202">
        <v>100</v>
      </c>
      <c r="F551" s="202">
        <v>100</v>
      </c>
      <c r="G551" s="200"/>
    </row>
    <row r="552" spans="1:7" ht="14.4" customHeight="1">
      <c r="A552" s="200" t="s">
        <v>71</v>
      </c>
      <c r="B552" s="200" t="s">
        <v>6</v>
      </c>
      <c r="C552" s="209" t="s">
        <v>9</v>
      </c>
      <c r="D552" s="210">
        <v>46</v>
      </c>
      <c r="E552" s="211">
        <v>13.256484149855908</v>
      </c>
      <c r="F552" s="211">
        <v>13.256484149855908</v>
      </c>
      <c r="G552" s="211">
        <v>13.256484149855908</v>
      </c>
    </row>
    <row r="553" spans="1:7">
      <c r="A553" s="197"/>
      <c r="B553" s="197"/>
      <c r="C553" s="209" t="s">
        <v>8</v>
      </c>
      <c r="D553" s="210">
        <v>40</v>
      </c>
      <c r="E553" s="211">
        <v>11.527377521613833</v>
      </c>
      <c r="F553" s="211">
        <v>11.527377521613833</v>
      </c>
      <c r="G553" s="211">
        <v>24.78386167146974</v>
      </c>
    </row>
    <row r="554" spans="1:7">
      <c r="A554" s="197"/>
      <c r="B554" s="197"/>
      <c r="C554" s="209" t="s">
        <v>7</v>
      </c>
      <c r="D554" s="210">
        <v>39</v>
      </c>
      <c r="E554" s="211">
        <v>11.239193083573488</v>
      </c>
      <c r="F554" s="211">
        <v>11.239193083573488</v>
      </c>
      <c r="G554" s="211">
        <v>36.023054755043226</v>
      </c>
    </row>
    <row r="555" spans="1:7" ht="22.8">
      <c r="A555" s="197"/>
      <c r="B555" s="197"/>
      <c r="C555" s="209" t="s">
        <v>12</v>
      </c>
      <c r="D555" s="210">
        <v>21</v>
      </c>
      <c r="E555" s="211">
        <v>6.0518731988472618</v>
      </c>
      <c r="F555" s="211">
        <v>6.0518731988472618</v>
      </c>
      <c r="G555" s="211">
        <v>42.074927953890487</v>
      </c>
    </row>
    <row r="556" spans="1:7" ht="22.8">
      <c r="A556" s="197"/>
      <c r="B556" s="197"/>
      <c r="C556" s="209" t="s">
        <v>16</v>
      </c>
      <c r="D556" s="210">
        <v>20</v>
      </c>
      <c r="E556" s="211">
        <v>5.7636887608069163</v>
      </c>
      <c r="F556" s="211">
        <v>5.7636887608069163</v>
      </c>
      <c r="G556" s="211">
        <v>47.838616714697409</v>
      </c>
    </row>
    <row r="557" spans="1:7">
      <c r="A557" s="197"/>
      <c r="B557" s="197"/>
      <c r="C557" s="209" t="s">
        <v>13</v>
      </c>
      <c r="D557" s="210">
        <v>19</v>
      </c>
      <c r="E557" s="211">
        <v>5.4755043227665707</v>
      </c>
      <c r="F557" s="211">
        <v>5.4755043227665707</v>
      </c>
      <c r="G557" s="211">
        <v>53.314121037463977</v>
      </c>
    </row>
    <row r="558" spans="1:7" ht="22.8">
      <c r="A558" s="197"/>
      <c r="B558" s="197"/>
      <c r="C558" s="209" t="s">
        <v>10</v>
      </c>
      <c r="D558" s="210">
        <v>18</v>
      </c>
      <c r="E558" s="211">
        <v>5.1873198847262252</v>
      </c>
      <c r="F558" s="211">
        <v>5.1873198847262252</v>
      </c>
      <c r="G558" s="211">
        <v>58.501440922190206</v>
      </c>
    </row>
    <row r="559" spans="1:7">
      <c r="A559" s="197"/>
      <c r="B559" s="197"/>
      <c r="C559" s="209" t="s">
        <v>91</v>
      </c>
      <c r="D559" s="210">
        <v>16</v>
      </c>
      <c r="E559" s="211">
        <v>4.6109510086455332</v>
      </c>
      <c r="F559" s="211">
        <v>4.6109510086455332</v>
      </c>
      <c r="G559" s="211">
        <v>63.112391930835734</v>
      </c>
    </row>
    <row r="560" spans="1:7">
      <c r="A560" s="197"/>
      <c r="B560" s="197"/>
      <c r="C560" s="209" t="s">
        <v>22</v>
      </c>
      <c r="D560" s="210">
        <v>15</v>
      </c>
      <c r="E560" s="211">
        <v>4.3227665706051877</v>
      </c>
      <c r="F560" s="211">
        <v>4.3227665706051877</v>
      </c>
      <c r="G560" s="211">
        <v>67.435158501440924</v>
      </c>
    </row>
    <row r="561" spans="1:7">
      <c r="A561" s="197"/>
      <c r="B561" s="197"/>
      <c r="C561" s="209" t="s">
        <v>21</v>
      </c>
      <c r="D561" s="210">
        <v>15</v>
      </c>
      <c r="E561" s="211">
        <v>4.3227665706051877</v>
      </c>
      <c r="F561" s="211">
        <v>4.3227665706051877</v>
      </c>
      <c r="G561" s="211">
        <v>71.75792507204612</v>
      </c>
    </row>
    <row r="562" spans="1:7">
      <c r="A562" s="197"/>
      <c r="B562" s="197"/>
      <c r="C562" s="209" t="s">
        <v>11</v>
      </c>
      <c r="D562" s="210">
        <v>13</v>
      </c>
      <c r="E562" s="211">
        <v>3.7463976945244957</v>
      </c>
      <c r="F562" s="211">
        <v>3.7463976945244957</v>
      </c>
      <c r="G562" s="211">
        <v>75.50432276657061</v>
      </c>
    </row>
    <row r="563" spans="1:7" ht="34.200000000000003">
      <c r="A563" s="197"/>
      <c r="B563" s="197"/>
      <c r="C563" s="209" t="s">
        <v>20</v>
      </c>
      <c r="D563" s="210">
        <v>11</v>
      </c>
      <c r="E563" s="211">
        <v>3.1700288184438041</v>
      </c>
      <c r="F563" s="211">
        <v>3.1700288184438041</v>
      </c>
      <c r="G563" s="211">
        <v>78.674351585014406</v>
      </c>
    </row>
    <row r="564" spans="1:7">
      <c r="A564" s="197"/>
      <c r="B564" s="197"/>
      <c r="C564" s="209" t="s">
        <v>15</v>
      </c>
      <c r="D564" s="210">
        <v>10</v>
      </c>
      <c r="E564" s="211">
        <v>2.8818443804034581</v>
      </c>
      <c r="F564" s="211">
        <v>2.8818443804034581</v>
      </c>
      <c r="G564" s="211">
        <v>81.556195965417871</v>
      </c>
    </row>
    <row r="565" spans="1:7">
      <c r="A565" s="197"/>
      <c r="B565" s="197"/>
      <c r="C565" s="197" t="s">
        <v>26</v>
      </c>
      <c r="D565" s="198">
        <v>10</v>
      </c>
      <c r="E565" s="199">
        <v>2.8818443804034581</v>
      </c>
      <c r="F565" s="199">
        <v>2.8818443804034581</v>
      </c>
      <c r="G565" s="199">
        <v>84.438040345821335</v>
      </c>
    </row>
    <row r="566" spans="1:7">
      <c r="A566" s="197"/>
      <c r="B566" s="197"/>
      <c r="C566" s="197" t="s">
        <v>29</v>
      </c>
      <c r="D566" s="198">
        <v>10</v>
      </c>
      <c r="E566" s="199">
        <v>2.8818443804034581</v>
      </c>
      <c r="F566" s="199">
        <v>2.8818443804034581</v>
      </c>
      <c r="G566" s="199">
        <v>87.319884726224785</v>
      </c>
    </row>
    <row r="567" spans="1:7">
      <c r="A567" s="197"/>
      <c r="B567" s="197"/>
      <c r="C567" s="197" t="s">
        <v>31</v>
      </c>
      <c r="D567" s="198">
        <v>8</v>
      </c>
      <c r="E567" s="199">
        <v>2.3054755043227666</v>
      </c>
      <c r="F567" s="199">
        <v>2.3054755043227666</v>
      </c>
      <c r="G567" s="199">
        <v>89.625360230547543</v>
      </c>
    </row>
    <row r="568" spans="1:7">
      <c r="A568" s="197"/>
      <c r="B568" s="197"/>
      <c r="C568" s="197" t="s">
        <v>23</v>
      </c>
      <c r="D568" s="198">
        <v>7</v>
      </c>
      <c r="E568" s="199">
        <v>2.0172910662824206</v>
      </c>
      <c r="F568" s="199">
        <v>2.0172910662824206</v>
      </c>
      <c r="G568" s="199">
        <v>91.642651296829968</v>
      </c>
    </row>
    <row r="569" spans="1:7">
      <c r="A569" s="197"/>
      <c r="B569" s="197"/>
      <c r="C569" s="197" t="s">
        <v>89</v>
      </c>
      <c r="D569" s="198">
        <v>7</v>
      </c>
      <c r="E569" s="199">
        <v>2.0172910662824206</v>
      </c>
      <c r="F569" s="199">
        <v>2.0172910662824206</v>
      </c>
      <c r="G569" s="199">
        <v>93.659942363112393</v>
      </c>
    </row>
    <row r="570" spans="1:7">
      <c r="A570" s="197"/>
      <c r="B570" s="197"/>
      <c r="C570" s="197" t="s">
        <v>24</v>
      </c>
      <c r="D570" s="198">
        <v>7</v>
      </c>
      <c r="E570" s="199">
        <v>2.0172910662824206</v>
      </c>
      <c r="F570" s="199">
        <v>2.0172910662824206</v>
      </c>
      <c r="G570" s="199">
        <v>95.677233429394818</v>
      </c>
    </row>
    <row r="571" spans="1:7" ht="45.6">
      <c r="A571" s="197"/>
      <c r="B571" s="197"/>
      <c r="C571" s="197" t="s">
        <v>90</v>
      </c>
      <c r="D571" s="198">
        <v>5</v>
      </c>
      <c r="E571" s="199">
        <v>1.4409221902017291</v>
      </c>
      <c r="F571" s="199">
        <v>1.4409221902017291</v>
      </c>
      <c r="G571" s="199">
        <v>97.11815561959655</v>
      </c>
    </row>
    <row r="572" spans="1:7">
      <c r="A572" s="197"/>
      <c r="B572" s="197"/>
      <c r="C572" s="197" t="s">
        <v>17</v>
      </c>
      <c r="D572" s="198">
        <v>3</v>
      </c>
      <c r="E572" s="199">
        <v>0.86455331412103753</v>
      </c>
      <c r="F572" s="199">
        <v>0.86455331412103753</v>
      </c>
      <c r="G572" s="199">
        <v>97.982708933717575</v>
      </c>
    </row>
    <row r="573" spans="1:7">
      <c r="A573" s="197"/>
      <c r="B573" s="197"/>
      <c r="C573" s="197" t="s">
        <v>27</v>
      </c>
      <c r="D573" s="198">
        <v>3</v>
      </c>
      <c r="E573" s="199">
        <v>0.86455331412103753</v>
      </c>
      <c r="F573" s="199">
        <v>0.86455331412103753</v>
      </c>
      <c r="G573" s="199">
        <v>98.847262247838614</v>
      </c>
    </row>
    <row r="574" spans="1:7">
      <c r="A574" s="197"/>
      <c r="B574" s="197"/>
      <c r="C574" s="197" t="s">
        <v>33</v>
      </c>
      <c r="D574" s="198">
        <v>2</v>
      </c>
      <c r="E574" s="199">
        <v>0.57636887608069165</v>
      </c>
      <c r="F574" s="199">
        <v>0.57636887608069165</v>
      </c>
      <c r="G574" s="199">
        <v>99.423631123919307</v>
      </c>
    </row>
    <row r="575" spans="1:7">
      <c r="A575" s="197"/>
      <c r="B575" s="197"/>
      <c r="C575" s="197" t="s">
        <v>42</v>
      </c>
      <c r="D575" s="198">
        <v>2</v>
      </c>
      <c r="E575" s="199">
        <v>0.57636887608069165</v>
      </c>
      <c r="F575" s="199">
        <v>0.57636887608069165</v>
      </c>
      <c r="G575" s="199">
        <v>100</v>
      </c>
    </row>
    <row r="576" spans="1:7">
      <c r="A576" s="200"/>
      <c r="B576" s="200"/>
      <c r="C576" s="200" t="s">
        <v>44</v>
      </c>
      <c r="D576" s="201">
        <v>347</v>
      </c>
      <c r="E576" s="202">
        <v>100</v>
      </c>
      <c r="F576" s="202">
        <v>100</v>
      </c>
      <c r="G576" s="20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DB31-AE77-4A7D-94FB-08D9AD6662BC}">
  <dimension ref="A1:H574"/>
  <sheetViews>
    <sheetView workbookViewId="0">
      <selection activeCell="F12" sqref="F12"/>
    </sheetView>
  </sheetViews>
  <sheetFormatPr defaultRowHeight="14.4"/>
  <sheetData>
    <row r="1" spans="1:8" ht="41.4">
      <c r="A1" s="34" t="s">
        <v>1</v>
      </c>
      <c r="B1" s="34"/>
      <c r="C1" s="34"/>
      <c r="D1" s="34"/>
      <c r="E1" s="34"/>
      <c r="F1" s="34"/>
      <c r="G1" s="34"/>
      <c r="H1" s="33"/>
    </row>
    <row r="2" spans="1:8" ht="24">
      <c r="A2" s="38" t="s">
        <v>47</v>
      </c>
      <c r="B2" s="38"/>
      <c r="C2" s="38"/>
      <c r="D2" s="39" t="s">
        <v>2</v>
      </c>
      <c r="E2" s="40" t="s">
        <v>3</v>
      </c>
      <c r="F2" s="40" t="s">
        <v>4</v>
      </c>
      <c r="G2" s="41" t="s">
        <v>5</v>
      </c>
      <c r="H2" s="33"/>
    </row>
    <row r="3" spans="1:8" ht="22.8">
      <c r="A3" s="51" t="s">
        <v>48</v>
      </c>
      <c r="B3" s="51" t="s">
        <v>6</v>
      </c>
      <c r="C3" s="52" t="s">
        <v>8</v>
      </c>
      <c r="D3" s="53">
        <v>58</v>
      </c>
      <c r="E3" s="54">
        <v>12.5</v>
      </c>
      <c r="F3" s="54">
        <v>12.5</v>
      </c>
      <c r="G3" s="55">
        <v>12.5</v>
      </c>
      <c r="H3" s="33"/>
    </row>
    <row r="4" spans="1:8" ht="22.8">
      <c r="A4" s="56"/>
      <c r="B4" s="56"/>
      <c r="C4" s="56" t="s">
        <v>10</v>
      </c>
      <c r="D4" s="57">
        <v>55</v>
      </c>
      <c r="E4" s="58">
        <v>11.853448275862069</v>
      </c>
      <c r="F4" s="58">
        <v>11.853448275862069</v>
      </c>
      <c r="G4" s="59">
        <v>24.353448275862068</v>
      </c>
      <c r="H4" s="33"/>
    </row>
    <row r="5" spans="1:8">
      <c r="A5" s="56"/>
      <c r="B5" s="56"/>
      <c r="C5" s="56" t="s">
        <v>9</v>
      </c>
      <c r="D5" s="57">
        <v>46</v>
      </c>
      <c r="E5" s="58">
        <v>9.9137931034482758</v>
      </c>
      <c r="F5" s="58">
        <v>9.9137931034482758</v>
      </c>
      <c r="G5" s="59">
        <v>34.267241379310342</v>
      </c>
      <c r="H5" s="33"/>
    </row>
    <row r="6" spans="1:8">
      <c r="A6" s="56"/>
      <c r="B6" s="56"/>
      <c r="C6" s="56" t="s">
        <v>7</v>
      </c>
      <c r="D6" s="57">
        <v>41</v>
      </c>
      <c r="E6" s="58">
        <v>8.8362068965517242</v>
      </c>
      <c r="F6" s="58">
        <v>8.8362068965517242</v>
      </c>
      <c r="G6" s="59">
        <v>43.103448275862064</v>
      </c>
      <c r="H6" s="33"/>
    </row>
    <row r="7" spans="1:8">
      <c r="A7" s="56"/>
      <c r="B7" s="56"/>
      <c r="C7" s="56" t="s">
        <v>11</v>
      </c>
      <c r="D7" s="57">
        <v>34</v>
      </c>
      <c r="E7" s="58">
        <v>7.3275862068965507</v>
      </c>
      <c r="F7" s="58">
        <v>7.3275862068965507</v>
      </c>
      <c r="G7" s="59">
        <v>50.431034482758619</v>
      </c>
      <c r="H7" s="33"/>
    </row>
    <row r="8" spans="1:8" ht="22.8">
      <c r="A8" s="56"/>
      <c r="B8" s="56"/>
      <c r="C8" s="56" t="s">
        <v>16</v>
      </c>
      <c r="D8" s="57">
        <v>31</v>
      </c>
      <c r="E8" s="58">
        <v>6.6810344827586201</v>
      </c>
      <c r="F8" s="58">
        <v>6.6810344827586201</v>
      </c>
      <c r="G8" s="59">
        <v>57.112068965517238</v>
      </c>
      <c r="H8" s="33"/>
    </row>
    <row r="9" spans="1:8">
      <c r="A9" s="56"/>
      <c r="B9" s="56"/>
      <c r="C9" s="56" t="s">
        <v>17</v>
      </c>
      <c r="D9" s="57">
        <v>28</v>
      </c>
      <c r="E9" s="58">
        <v>6.0344827586206895</v>
      </c>
      <c r="F9" s="58">
        <v>6.0344827586206895</v>
      </c>
      <c r="G9" s="59">
        <v>63.146551724137936</v>
      </c>
      <c r="H9" s="33"/>
    </row>
    <row r="10" spans="1:8" ht="45.6">
      <c r="A10" s="56"/>
      <c r="B10" s="56"/>
      <c r="C10" s="56" t="s">
        <v>18</v>
      </c>
      <c r="D10" s="57">
        <v>23</v>
      </c>
      <c r="E10" s="58">
        <v>4.9568965517241379</v>
      </c>
      <c r="F10" s="58">
        <v>4.9568965517241379</v>
      </c>
      <c r="G10" s="59">
        <v>68.103448275862064</v>
      </c>
      <c r="H10" s="33"/>
    </row>
    <row r="11" spans="1:8">
      <c r="A11" s="56"/>
      <c r="B11" s="56"/>
      <c r="C11" s="56" t="s">
        <v>15</v>
      </c>
      <c r="D11" s="57">
        <v>20</v>
      </c>
      <c r="E11" s="58">
        <v>4.3103448275862073</v>
      </c>
      <c r="F11" s="58">
        <v>4.3103448275862073</v>
      </c>
      <c r="G11" s="59">
        <v>72.41379310344827</v>
      </c>
      <c r="H11" s="33"/>
    </row>
    <row r="12" spans="1:8">
      <c r="A12" s="56"/>
      <c r="B12" s="56"/>
      <c r="C12" s="56" t="s">
        <v>19</v>
      </c>
      <c r="D12" s="57">
        <v>15</v>
      </c>
      <c r="E12" s="58">
        <v>3.2327586206896552</v>
      </c>
      <c r="F12" s="58">
        <v>3.2327586206896552</v>
      </c>
      <c r="G12" s="59">
        <v>75.646551724137936</v>
      </c>
      <c r="H12" s="33"/>
    </row>
    <row r="13" spans="1:8">
      <c r="A13" s="56"/>
      <c r="B13" s="56"/>
      <c r="C13" s="56" t="s">
        <v>23</v>
      </c>
      <c r="D13" s="57">
        <v>14</v>
      </c>
      <c r="E13" s="58">
        <v>3.0172413793103448</v>
      </c>
      <c r="F13" s="58">
        <v>3.0172413793103448</v>
      </c>
      <c r="G13" s="59">
        <v>78.66379310344827</v>
      </c>
      <c r="H13" s="33"/>
    </row>
    <row r="14" spans="1:8" ht="22.8">
      <c r="A14" s="56"/>
      <c r="B14" s="56"/>
      <c r="C14" s="56" t="s">
        <v>14</v>
      </c>
      <c r="D14" s="57">
        <v>14</v>
      </c>
      <c r="E14" s="58">
        <v>3.0172413793103448</v>
      </c>
      <c r="F14" s="58">
        <v>3.0172413793103448</v>
      </c>
      <c r="G14" s="59">
        <v>81.681034482758619</v>
      </c>
      <c r="H14" s="33"/>
    </row>
    <row r="15" spans="1:8">
      <c r="A15" s="35"/>
      <c r="B15" s="35"/>
      <c r="C15" s="35" t="s">
        <v>13</v>
      </c>
      <c r="D15" s="42">
        <v>12</v>
      </c>
      <c r="E15" s="43">
        <v>2.5862068965517242</v>
      </c>
      <c r="F15" s="43">
        <v>2.5862068965517242</v>
      </c>
      <c r="G15" s="44">
        <v>84.267241379310349</v>
      </c>
      <c r="H15" s="33"/>
    </row>
    <row r="16" spans="1:8" ht="22.8">
      <c r="A16" s="35"/>
      <c r="B16" s="35"/>
      <c r="C16" s="35" t="s">
        <v>12</v>
      </c>
      <c r="D16" s="42">
        <v>11</v>
      </c>
      <c r="E16" s="43">
        <v>2.3706896551724137</v>
      </c>
      <c r="F16" s="43">
        <v>2.3706896551724137</v>
      </c>
      <c r="G16" s="44">
        <v>86.637931034482762</v>
      </c>
      <c r="H16" s="33"/>
    </row>
    <row r="17" spans="1:8">
      <c r="A17" s="35"/>
      <c r="B17" s="35"/>
      <c r="C17" s="35" t="s">
        <v>25</v>
      </c>
      <c r="D17" s="42">
        <v>11</v>
      </c>
      <c r="E17" s="43">
        <v>2.3706896551724137</v>
      </c>
      <c r="F17" s="43">
        <v>2.3706896551724137</v>
      </c>
      <c r="G17" s="44">
        <v>89.008620689655174</v>
      </c>
      <c r="H17" s="33"/>
    </row>
    <row r="18" spans="1:8">
      <c r="A18" s="35"/>
      <c r="B18" s="35"/>
      <c r="C18" s="35" t="s">
        <v>27</v>
      </c>
      <c r="D18" s="42">
        <v>11</v>
      </c>
      <c r="E18" s="43">
        <v>2.3706896551724137</v>
      </c>
      <c r="F18" s="43">
        <v>2.3706896551724137</v>
      </c>
      <c r="G18" s="44">
        <v>91.379310344827587</v>
      </c>
      <c r="H18" s="33"/>
    </row>
    <row r="19" spans="1:8">
      <c r="A19" s="35"/>
      <c r="B19" s="35"/>
      <c r="C19" s="35" t="s">
        <v>22</v>
      </c>
      <c r="D19" s="42">
        <v>7</v>
      </c>
      <c r="E19" s="43">
        <v>1.5086206896551724</v>
      </c>
      <c r="F19" s="43">
        <v>1.5086206896551724</v>
      </c>
      <c r="G19" s="44">
        <v>92.887931034482762</v>
      </c>
      <c r="H19" s="33"/>
    </row>
    <row r="20" spans="1:8">
      <c r="A20" s="35"/>
      <c r="B20" s="35"/>
      <c r="C20" s="35" t="s">
        <v>21</v>
      </c>
      <c r="D20" s="42">
        <v>7</v>
      </c>
      <c r="E20" s="43">
        <v>1.5086206896551724</v>
      </c>
      <c r="F20" s="43">
        <v>1.5086206896551724</v>
      </c>
      <c r="G20" s="44">
        <v>94.396551724137936</v>
      </c>
      <c r="H20" s="33"/>
    </row>
    <row r="21" spans="1:8" ht="22.8">
      <c r="A21" s="35"/>
      <c r="B21" s="35"/>
      <c r="C21" s="35" t="s">
        <v>28</v>
      </c>
      <c r="D21" s="42">
        <v>7</v>
      </c>
      <c r="E21" s="43">
        <v>1.5086206896551724</v>
      </c>
      <c r="F21" s="43">
        <v>1.5086206896551724</v>
      </c>
      <c r="G21" s="44">
        <v>95.90517241379311</v>
      </c>
      <c r="H21" s="33"/>
    </row>
    <row r="22" spans="1:8">
      <c r="A22" s="35"/>
      <c r="B22" s="35"/>
      <c r="C22" s="35" t="s">
        <v>34</v>
      </c>
      <c r="D22" s="42">
        <v>5</v>
      </c>
      <c r="E22" s="43">
        <v>1.0775862068965518</v>
      </c>
      <c r="F22" s="43">
        <v>1.0775862068965518</v>
      </c>
      <c r="G22" s="44">
        <v>96.982758620689651</v>
      </c>
      <c r="H22" s="33"/>
    </row>
    <row r="23" spans="1:8">
      <c r="A23" s="35"/>
      <c r="B23" s="35"/>
      <c r="C23" s="35" t="s">
        <v>30</v>
      </c>
      <c r="D23" s="42">
        <v>5</v>
      </c>
      <c r="E23" s="43">
        <v>1.0775862068965518</v>
      </c>
      <c r="F23" s="43">
        <v>1.0775862068965518</v>
      </c>
      <c r="G23" s="44">
        <v>98.060344827586206</v>
      </c>
      <c r="H23" s="33"/>
    </row>
    <row r="24" spans="1:8">
      <c r="A24" s="35"/>
      <c r="B24" s="35"/>
      <c r="C24" s="35" t="s">
        <v>31</v>
      </c>
      <c r="D24" s="42">
        <v>4</v>
      </c>
      <c r="E24" s="43">
        <v>0.86206896551724133</v>
      </c>
      <c r="F24" s="43">
        <v>0.86206896551724133</v>
      </c>
      <c r="G24" s="44">
        <v>98.922413793103445</v>
      </c>
      <c r="H24" s="33"/>
    </row>
    <row r="25" spans="1:8">
      <c r="A25" s="35"/>
      <c r="B25" s="35"/>
      <c r="C25" s="35" t="s">
        <v>24</v>
      </c>
      <c r="D25" s="42">
        <v>2</v>
      </c>
      <c r="E25" s="43">
        <v>0.43103448275862066</v>
      </c>
      <c r="F25" s="43">
        <v>0.43103448275862066</v>
      </c>
      <c r="G25" s="44">
        <v>99.353448275862064</v>
      </c>
      <c r="H25" s="33"/>
    </row>
    <row r="26" spans="1:8">
      <c r="A26" s="35"/>
      <c r="B26" s="35"/>
      <c r="C26" s="35" t="s">
        <v>38</v>
      </c>
      <c r="D26" s="42">
        <v>1</v>
      </c>
      <c r="E26" s="43">
        <v>0.21551724137931033</v>
      </c>
      <c r="F26" s="43">
        <v>0.21551724137931033</v>
      </c>
      <c r="G26" s="44">
        <v>99.568965517241381</v>
      </c>
      <c r="H26" s="33"/>
    </row>
    <row r="27" spans="1:8">
      <c r="A27" s="35"/>
      <c r="B27" s="35"/>
      <c r="C27" s="35" t="s">
        <v>32</v>
      </c>
      <c r="D27" s="42">
        <v>1</v>
      </c>
      <c r="E27" s="43">
        <v>0.21551724137931033</v>
      </c>
      <c r="F27" s="43">
        <v>0.21551724137931033</v>
      </c>
      <c r="G27" s="44">
        <v>99.784482758620683</v>
      </c>
      <c r="H27" s="33"/>
    </row>
    <row r="28" spans="1:8">
      <c r="A28" s="35"/>
      <c r="B28" s="35"/>
      <c r="C28" s="35" t="s">
        <v>26</v>
      </c>
      <c r="D28" s="42">
        <v>1</v>
      </c>
      <c r="E28" s="43">
        <v>0.21551724137931033</v>
      </c>
      <c r="F28" s="43">
        <v>0.21551724137931033</v>
      </c>
      <c r="G28" s="44">
        <v>100</v>
      </c>
      <c r="H28" s="33"/>
    </row>
    <row r="29" spans="1:8">
      <c r="A29" s="37"/>
      <c r="B29" s="37"/>
      <c r="C29" s="37" t="s">
        <v>44</v>
      </c>
      <c r="D29" s="45">
        <v>464</v>
      </c>
      <c r="E29" s="46">
        <v>100</v>
      </c>
      <c r="F29" s="46">
        <v>100</v>
      </c>
      <c r="G29" s="47"/>
      <c r="H29" s="33"/>
    </row>
    <row r="30" spans="1:8" ht="34.200000000000003">
      <c r="A30" s="37" t="s">
        <v>49</v>
      </c>
      <c r="B30" s="37" t="s">
        <v>6</v>
      </c>
      <c r="C30" s="56" t="s">
        <v>7</v>
      </c>
      <c r="D30" s="57">
        <v>35</v>
      </c>
      <c r="E30" s="58">
        <v>32.11009174311927</v>
      </c>
      <c r="F30" s="58">
        <v>32.11009174311927</v>
      </c>
      <c r="G30" s="59">
        <v>32.11009174311927</v>
      </c>
      <c r="H30" s="33"/>
    </row>
    <row r="31" spans="1:8" ht="22.8">
      <c r="A31" s="35"/>
      <c r="B31" s="35"/>
      <c r="C31" s="56" t="s">
        <v>10</v>
      </c>
      <c r="D31" s="57">
        <v>17</v>
      </c>
      <c r="E31" s="58">
        <v>15.596330275229359</v>
      </c>
      <c r="F31" s="58">
        <v>15.596330275229359</v>
      </c>
      <c r="G31" s="59">
        <v>47.706422018348626</v>
      </c>
      <c r="H31" s="33"/>
    </row>
    <row r="32" spans="1:8">
      <c r="A32" s="35"/>
      <c r="B32" s="35"/>
      <c r="C32" s="56" t="s">
        <v>9</v>
      </c>
      <c r="D32" s="57">
        <v>16</v>
      </c>
      <c r="E32" s="58">
        <v>14.678899082568808</v>
      </c>
      <c r="F32" s="58">
        <v>14.678899082568808</v>
      </c>
      <c r="G32" s="59">
        <v>62.385321100917437</v>
      </c>
      <c r="H32" s="33"/>
    </row>
    <row r="33" spans="1:8">
      <c r="A33" s="35"/>
      <c r="B33" s="35"/>
      <c r="C33" s="56" t="s">
        <v>13</v>
      </c>
      <c r="D33" s="57">
        <v>10</v>
      </c>
      <c r="E33" s="58">
        <v>9.1743119266055047</v>
      </c>
      <c r="F33" s="58">
        <v>9.1743119266055047</v>
      </c>
      <c r="G33" s="59">
        <v>71.559633027522935</v>
      </c>
      <c r="H33" s="33"/>
    </row>
    <row r="34" spans="1:8">
      <c r="A34" s="35"/>
      <c r="B34" s="35"/>
      <c r="C34" s="56" t="s">
        <v>11</v>
      </c>
      <c r="D34" s="57">
        <v>7</v>
      </c>
      <c r="E34" s="58">
        <v>6.4220183486238538</v>
      </c>
      <c r="F34" s="58">
        <v>6.4220183486238538</v>
      </c>
      <c r="G34" s="59">
        <v>77.981651376146786</v>
      </c>
      <c r="H34" s="33"/>
    </row>
    <row r="35" spans="1:8" ht="22.8">
      <c r="A35" s="35"/>
      <c r="B35" s="35"/>
      <c r="C35" s="56" t="s">
        <v>12</v>
      </c>
      <c r="D35" s="57">
        <v>6</v>
      </c>
      <c r="E35" s="58">
        <v>5.5045871559633035</v>
      </c>
      <c r="F35" s="58">
        <v>5.5045871559633035</v>
      </c>
      <c r="G35" s="59">
        <v>83.486238532110093</v>
      </c>
      <c r="H35" s="33"/>
    </row>
    <row r="36" spans="1:8">
      <c r="A36" s="35"/>
      <c r="B36" s="35"/>
      <c r="C36" s="35" t="s">
        <v>22</v>
      </c>
      <c r="D36" s="42">
        <v>5</v>
      </c>
      <c r="E36" s="43">
        <v>4.5871559633027523</v>
      </c>
      <c r="F36" s="43">
        <v>4.5871559633027523</v>
      </c>
      <c r="G36" s="44">
        <v>88.073394495412856</v>
      </c>
      <c r="H36" s="33"/>
    </row>
    <row r="37" spans="1:8">
      <c r="A37" s="35"/>
      <c r="B37" s="35"/>
      <c r="C37" s="35" t="s">
        <v>8</v>
      </c>
      <c r="D37" s="42">
        <v>5</v>
      </c>
      <c r="E37" s="43">
        <v>4.5871559633027523</v>
      </c>
      <c r="F37" s="43">
        <v>4.5871559633027523</v>
      </c>
      <c r="G37" s="44">
        <v>92.660550458715591</v>
      </c>
      <c r="H37" s="33"/>
    </row>
    <row r="38" spans="1:8">
      <c r="A38" s="35"/>
      <c r="B38" s="35"/>
      <c r="C38" s="35" t="s">
        <v>19</v>
      </c>
      <c r="D38" s="42">
        <v>5</v>
      </c>
      <c r="E38" s="43">
        <v>4.5871559633027523</v>
      </c>
      <c r="F38" s="43">
        <v>4.5871559633027523</v>
      </c>
      <c r="G38" s="44">
        <v>97.247706422018354</v>
      </c>
      <c r="H38" s="33"/>
    </row>
    <row r="39" spans="1:8">
      <c r="A39" s="35"/>
      <c r="B39" s="35"/>
      <c r="C39" s="35" t="s">
        <v>15</v>
      </c>
      <c r="D39" s="42">
        <v>2</v>
      </c>
      <c r="E39" s="43">
        <v>1.834862385321101</v>
      </c>
      <c r="F39" s="43">
        <v>1.834862385321101</v>
      </c>
      <c r="G39" s="44">
        <v>99.082568807339456</v>
      </c>
      <c r="H39" s="33"/>
    </row>
    <row r="40" spans="1:8" ht="45.6">
      <c r="A40" s="35"/>
      <c r="B40" s="35"/>
      <c r="C40" s="35" t="s">
        <v>18</v>
      </c>
      <c r="D40" s="42">
        <v>1</v>
      </c>
      <c r="E40" s="43">
        <v>0.91743119266055051</v>
      </c>
      <c r="F40" s="43">
        <v>0.91743119266055051</v>
      </c>
      <c r="G40" s="44">
        <v>100</v>
      </c>
      <c r="H40" s="33"/>
    </row>
    <row r="41" spans="1:8">
      <c r="A41" s="37"/>
      <c r="B41" s="37"/>
      <c r="C41" s="37" t="s">
        <v>44</v>
      </c>
      <c r="D41" s="45">
        <v>109</v>
      </c>
      <c r="E41" s="46">
        <v>100</v>
      </c>
      <c r="F41" s="46">
        <v>100</v>
      </c>
      <c r="G41" s="47"/>
      <c r="H41" s="33"/>
    </row>
    <row r="42" spans="1:8" ht="45.6">
      <c r="A42" s="37" t="s">
        <v>50</v>
      </c>
      <c r="B42" s="37" t="s">
        <v>6</v>
      </c>
      <c r="C42" s="56" t="s">
        <v>7</v>
      </c>
      <c r="D42" s="57">
        <v>40</v>
      </c>
      <c r="E42" s="58">
        <v>19.323671497584542</v>
      </c>
      <c r="F42" s="58">
        <v>19.323671497584542</v>
      </c>
      <c r="G42" s="59">
        <v>19.323671497584542</v>
      </c>
      <c r="H42" s="33"/>
    </row>
    <row r="43" spans="1:8" ht="22.8">
      <c r="A43" s="35"/>
      <c r="B43" s="35"/>
      <c r="C43" s="56" t="s">
        <v>10</v>
      </c>
      <c r="D43" s="57">
        <v>31</v>
      </c>
      <c r="E43" s="58">
        <v>14.975845410628018</v>
      </c>
      <c r="F43" s="58">
        <v>14.975845410628018</v>
      </c>
      <c r="G43" s="59">
        <v>34.29951690821256</v>
      </c>
      <c r="H43" s="33"/>
    </row>
    <row r="44" spans="1:8">
      <c r="A44" s="35"/>
      <c r="B44" s="35"/>
      <c r="C44" s="56" t="s">
        <v>9</v>
      </c>
      <c r="D44" s="57">
        <v>26</v>
      </c>
      <c r="E44" s="58">
        <v>12.560386473429952</v>
      </c>
      <c r="F44" s="58">
        <v>12.560386473429952</v>
      </c>
      <c r="G44" s="59">
        <v>46.859903381642518</v>
      </c>
      <c r="H44" s="33"/>
    </row>
    <row r="45" spans="1:8">
      <c r="A45" s="35"/>
      <c r="B45" s="35"/>
      <c r="C45" s="56" t="s">
        <v>11</v>
      </c>
      <c r="D45" s="57">
        <v>19</v>
      </c>
      <c r="E45" s="58">
        <v>9.1787439613526569</v>
      </c>
      <c r="F45" s="58">
        <v>9.1787439613526569</v>
      </c>
      <c r="G45" s="59">
        <v>56.038647342995176</v>
      </c>
      <c r="H45" s="33"/>
    </row>
    <row r="46" spans="1:8">
      <c r="A46" s="35"/>
      <c r="B46" s="35"/>
      <c r="C46" s="56" t="s">
        <v>8</v>
      </c>
      <c r="D46" s="57">
        <v>15</v>
      </c>
      <c r="E46" s="58">
        <v>7.2463768115942031</v>
      </c>
      <c r="F46" s="58">
        <v>7.2463768115942031</v>
      </c>
      <c r="G46" s="59">
        <v>63.285024154589372</v>
      </c>
      <c r="H46" s="33"/>
    </row>
    <row r="47" spans="1:8">
      <c r="A47" s="35"/>
      <c r="B47" s="35"/>
      <c r="C47" s="56" t="s">
        <v>13</v>
      </c>
      <c r="D47" s="57">
        <v>12</v>
      </c>
      <c r="E47" s="58">
        <v>5.7971014492753623</v>
      </c>
      <c r="F47" s="58">
        <v>5.7971014492753623</v>
      </c>
      <c r="G47" s="59">
        <v>69.082125603864725</v>
      </c>
      <c r="H47" s="33"/>
    </row>
    <row r="48" spans="1:8" ht="22.8">
      <c r="A48" s="35"/>
      <c r="B48" s="35"/>
      <c r="C48" s="56" t="s">
        <v>14</v>
      </c>
      <c r="D48" s="57">
        <v>11</v>
      </c>
      <c r="E48" s="58">
        <v>5.3140096618357484</v>
      </c>
      <c r="F48" s="58">
        <v>5.3140096618357484</v>
      </c>
      <c r="G48" s="59">
        <v>74.39613526570048</v>
      </c>
      <c r="H48" s="33"/>
    </row>
    <row r="49" spans="1:8">
      <c r="A49" s="35"/>
      <c r="B49" s="35"/>
      <c r="C49" s="56" t="s">
        <v>21</v>
      </c>
      <c r="D49" s="57">
        <v>9</v>
      </c>
      <c r="E49" s="58">
        <v>4.3478260869565215</v>
      </c>
      <c r="F49" s="58">
        <v>4.3478260869565215</v>
      </c>
      <c r="G49" s="59">
        <v>78.74396135265701</v>
      </c>
      <c r="H49" s="33"/>
    </row>
    <row r="50" spans="1:8">
      <c r="A50" s="35"/>
      <c r="B50" s="35"/>
      <c r="C50" s="56" t="s">
        <v>19</v>
      </c>
      <c r="D50" s="57">
        <v>8</v>
      </c>
      <c r="E50" s="58">
        <v>3.8647342995169081</v>
      </c>
      <c r="F50" s="58">
        <v>3.8647342995169081</v>
      </c>
      <c r="G50" s="59">
        <v>82.608695652173907</v>
      </c>
      <c r="H50" s="33"/>
    </row>
    <row r="51" spans="1:8" ht="22.8">
      <c r="A51" s="35"/>
      <c r="B51" s="35"/>
      <c r="C51" s="35" t="s">
        <v>16</v>
      </c>
      <c r="D51" s="42">
        <v>7</v>
      </c>
      <c r="E51" s="43">
        <v>3.3816425120772946</v>
      </c>
      <c r="F51" s="43">
        <v>3.3816425120772946</v>
      </c>
      <c r="G51" s="44">
        <v>85.990338164251213</v>
      </c>
      <c r="H51" s="33"/>
    </row>
    <row r="52" spans="1:8">
      <c r="A52" s="35"/>
      <c r="B52" s="35"/>
      <c r="C52" s="35" t="s">
        <v>15</v>
      </c>
      <c r="D52" s="42">
        <v>5</v>
      </c>
      <c r="E52" s="43">
        <v>2.4154589371980677</v>
      </c>
      <c r="F52" s="43">
        <v>2.4154589371980677</v>
      </c>
      <c r="G52" s="44">
        <v>88.405797101449281</v>
      </c>
      <c r="H52" s="33"/>
    </row>
    <row r="53" spans="1:8">
      <c r="A53" s="35"/>
      <c r="B53" s="35"/>
      <c r="C53" s="35" t="s">
        <v>22</v>
      </c>
      <c r="D53" s="42">
        <v>5</v>
      </c>
      <c r="E53" s="43">
        <v>2.4154589371980677</v>
      </c>
      <c r="F53" s="43">
        <v>2.4154589371980677</v>
      </c>
      <c r="G53" s="44">
        <v>90.821256038647348</v>
      </c>
      <c r="H53" s="33"/>
    </row>
    <row r="54" spans="1:8">
      <c r="A54" s="35"/>
      <c r="B54" s="35"/>
      <c r="C54" s="35" t="s">
        <v>17</v>
      </c>
      <c r="D54" s="42">
        <v>4</v>
      </c>
      <c r="E54" s="43">
        <v>1.932367149758454</v>
      </c>
      <c r="F54" s="43">
        <v>1.932367149758454</v>
      </c>
      <c r="G54" s="44">
        <v>92.753623188405797</v>
      </c>
      <c r="H54" s="33"/>
    </row>
    <row r="55" spans="1:8" ht="22.8">
      <c r="A55" s="35"/>
      <c r="B55" s="35"/>
      <c r="C55" s="35" t="s">
        <v>12</v>
      </c>
      <c r="D55" s="42">
        <v>4</v>
      </c>
      <c r="E55" s="43">
        <v>1.932367149758454</v>
      </c>
      <c r="F55" s="43">
        <v>1.932367149758454</v>
      </c>
      <c r="G55" s="44">
        <v>94.685990338164245</v>
      </c>
      <c r="H55" s="33"/>
    </row>
    <row r="56" spans="1:8">
      <c r="A56" s="35"/>
      <c r="B56" s="35"/>
      <c r="C56" s="35" t="s">
        <v>30</v>
      </c>
      <c r="D56" s="42">
        <v>4</v>
      </c>
      <c r="E56" s="43">
        <v>1.932367149758454</v>
      </c>
      <c r="F56" s="43">
        <v>1.932367149758454</v>
      </c>
      <c r="G56" s="44">
        <v>96.618357487922708</v>
      </c>
      <c r="H56" s="33"/>
    </row>
    <row r="57" spans="1:8" ht="45.6">
      <c r="A57" s="35"/>
      <c r="B57" s="35"/>
      <c r="C57" s="35" t="s">
        <v>18</v>
      </c>
      <c r="D57" s="42">
        <v>2</v>
      </c>
      <c r="E57" s="43">
        <v>0.96618357487922701</v>
      </c>
      <c r="F57" s="43">
        <v>0.96618357487922701</v>
      </c>
      <c r="G57" s="44">
        <v>97.584541062801932</v>
      </c>
      <c r="H57" s="33"/>
    </row>
    <row r="58" spans="1:8">
      <c r="A58" s="35"/>
      <c r="B58" s="35"/>
      <c r="C58" s="35" t="s">
        <v>25</v>
      </c>
      <c r="D58" s="42">
        <v>2</v>
      </c>
      <c r="E58" s="43">
        <v>0.96618357487922701</v>
      </c>
      <c r="F58" s="43">
        <v>0.96618357487922701</v>
      </c>
      <c r="G58" s="44">
        <v>98.550724637681171</v>
      </c>
      <c r="H58" s="33"/>
    </row>
    <row r="59" spans="1:8">
      <c r="A59" s="35"/>
      <c r="B59" s="35"/>
      <c r="C59" s="35" t="s">
        <v>26</v>
      </c>
      <c r="D59" s="42">
        <v>2</v>
      </c>
      <c r="E59" s="43">
        <v>0.96618357487922701</v>
      </c>
      <c r="F59" s="43">
        <v>0.96618357487922701</v>
      </c>
      <c r="G59" s="44">
        <v>99.516908212560381</v>
      </c>
      <c r="H59" s="33"/>
    </row>
    <row r="60" spans="1:8">
      <c r="A60" s="35"/>
      <c r="B60" s="35"/>
      <c r="C60" s="35" t="s">
        <v>24</v>
      </c>
      <c r="D60" s="42">
        <v>1</v>
      </c>
      <c r="E60" s="43">
        <v>0.48309178743961351</v>
      </c>
      <c r="F60" s="43">
        <v>0.48309178743961351</v>
      </c>
      <c r="G60" s="44">
        <v>100</v>
      </c>
      <c r="H60" s="33"/>
    </row>
    <row r="61" spans="1:8">
      <c r="A61" s="37"/>
      <c r="B61" s="37"/>
      <c r="C61" s="37" t="s">
        <v>44</v>
      </c>
      <c r="D61" s="45">
        <v>207</v>
      </c>
      <c r="E61" s="46">
        <v>100</v>
      </c>
      <c r="F61" s="46">
        <v>100</v>
      </c>
      <c r="G61" s="47"/>
      <c r="H61" s="33"/>
    </row>
    <row r="62" spans="1:8" ht="22.8">
      <c r="A62" s="37" t="s">
        <v>51</v>
      </c>
      <c r="B62" s="37" t="s">
        <v>6</v>
      </c>
      <c r="C62" s="56" t="s">
        <v>9</v>
      </c>
      <c r="D62" s="57">
        <v>91</v>
      </c>
      <c r="E62" s="58">
        <v>14.174454828660435</v>
      </c>
      <c r="F62" s="58">
        <v>14.174454828660435</v>
      </c>
      <c r="G62" s="59">
        <v>14.174454828660435</v>
      </c>
      <c r="H62" s="33"/>
    </row>
    <row r="63" spans="1:8">
      <c r="A63" s="35"/>
      <c r="B63" s="35"/>
      <c r="C63" s="56" t="s">
        <v>8</v>
      </c>
      <c r="D63" s="57">
        <v>63</v>
      </c>
      <c r="E63" s="58">
        <v>9.8130841121495322</v>
      </c>
      <c r="F63" s="58">
        <v>9.8130841121495322</v>
      </c>
      <c r="G63" s="59">
        <v>23.987538940809969</v>
      </c>
      <c r="H63" s="33"/>
    </row>
    <row r="64" spans="1:8" ht="22.8">
      <c r="A64" s="35"/>
      <c r="B64" s="35"/>
      <c r="C64" s="56" t="s">
        <v>10</v>
      </c>
      <c r="D64" s="57">
        <v>58</v>
      </c>
      <c r="E64" s="58">
        <v>9.0342679127725845</v>
      </c>
      <c r="F64" s="58">
        <v>9.0342679127725845</v>
      </c>
      <c r="G64" s="59">
        <v>33.021806853582554</v>
      </c>
      <c r="H64" s="33"/>
    </row>
    <row r="65" spans="1:8">
      <c r="A65" s="35"/>
      <c r="B65" s="35"/>
      <c r="C65" s="56" t="s">
        <v>11</v>
      </c>
      <c r="D65" s="57">
        <v>53</v>
      </c>
      <c r="E65" s="58">
        <v>8.2554517133956384</v>
      </c>
      <c r="F65" s="58">
        <v>8.2554517133956384</v>
      </c>
      <c r="G65" s="59">
        <v>41.27725856697819</v>
      </c>
      <c r="H65" s="33"/>
    </row>
    <row r="66" spans="1:8">
      <c r="A66" s="35"/>
      <c r="B66" s="35"/>
      <c r="C66" s="56" t="s">
        <v>7</v>
      </c>
      <c r="D66" s="57">
        <v>37</v>
      </c>
      <c r="E66" s="58">
        <v>5.7632398753894076</v>
      </c>
      <c r="F66" s="58">
        <v>5.7632398753894076</v>
      </c>
      <c r="G66" s="59">
        <v>47.0404984423676</v>
      </c>
      <c r="H66" s="33"/>
    </row>
    <row r="67" spans="1:8" ht="22.8">
      <c r="A67" s="35"/>
      <c r="B67" s="35"/>
      <c r="C67" s="56" t="s">
        <v>12</v>
      </c>
      <c r="D67" s="57">
        <v>29</v>
      </c>
      <c r="E67" s="58">
        <v>4.5171339563862922</v>
      </c>
      <c r="F67" s="58">
        <v>4.5171339563862922</v>
      </c>
      <c r="G67" s="59">
        <v>51.557632398753896</v>
      </c>
      <c r="H67" s="33"/>
    </row>
    <row r="68" spans="1:8">
      <c r="A68" s="35"/>
      <c r="B68" s="35"/>
      <c r="C68" s="56" t="s">
        <v>13</v>
      </c>
      <c r="D68" s="57">
        <v>29</v>
      </c>
      <c r="E68" s="58">
        <v>4.5171339563862922</v>
      </c>
      <c r="F68" s="58">
        <v>4.5171339563862922</v>
      </c>
      <c r="G68" s="59">
        <v>56.074766355140184</v>
      </c>
      <c r="H68" s="33"/>
    </row>
    <row r="69" spans="1:8" ht="22.8">
      <c r="A69" s="35"/>
      <c r="B69" s="35"/>
      <c r="C69" s="56" t="s">
        <v>14</v>
      </c>
      <c r="D69" s="57">
        <v>26</v>
      </c>
      <c r="E69" s="58">
        <v>4.0498442367601246</v>
      </c>
      <c r="F69" s="58">
        <v>4.0498442367601246</v>
      </c>
      <c r="G69" s="59">
        <v>60.124610591900307</v>
      </c>
      <c r="H69" s="33"/>
    </row>
    <row r="70" spans="1:8">
      <c r="A70" s="35"/>
      <c r="B70" s="35"/>
      <c r="C70" s="56" t="s">
        <v>19</v>
      </c>
      <c r="D70" s="57">
        <v>26</v>
      </c>
      <c r="E70" s="58">
        <v>4.0498442367601246</v>
      </c>
      <c r="F70" s="58">
        <v>4.0498442367601246</v>
      </c>
      <c r="G70" s="59">
        <v>64.17445482866043</v>
      </c>
      <c r="H70" s="33"/>
    </row>
    <row r="71" spans="1:8" ht="22.8">
      <c r="A71" s="35"/>
      <c r="B71" s="35"/>
      <c r="C71" s="56" t="s">
        <v>16</v>
      </c>
      <c r="D71" s="57">
        <v>24</v>
      </c>
      <c r="E71" s="58">
        <v>3.7383177570093453</v>
      </c>
      <c r="F71" s="58">
        <v>3.7383177570093453</v>
      </c>
      <c r="G71" s="59">
        <v>67.912772585669785</v>
      </c>
      <c r="H71" s="33"/>
    </row>
    <row r="72" spans="1:8">
      <c r="A72" s="35"/>
      <c r="B72" s="35"/>
      <c r="C72" s="56" t="s">
        <v>22</v>
      </c>
      <c r="D72" s="57">
        <v>22</v>
      </c>
      <c r="E72" s="58">
        <v>3.4267912772585665</v>
      </c>
      <c r="F72" s="58">
        <v>3.4267912772585665</v>
      </c>
      <c r="G72" s="59">
        <v>71.339563862928344</v>
      </c>
      <c r="H72" s="33"/>
    </row>
    <row r="73" spans="1:8">
      <c r="A73" s="35"/>
      <c r="B73" s="35"/>
      <c r="C73" s="56" t="s">
        <v>15</v>
      </c>
      <c r="D73" s="57">
        <v>21</v>
      </c>
      <c r="E73" s="58">
        <v>3.2710280373831773</v>
      </c>
      <c r="F73" s="58">
        <v>3.2710280373831773</v>
      </c>
      <c r="G73" s="59">
        <v>74.610591900311533</v>
      </c>
      <c r="H73" s="33"/>
    </row>
    <row r="74" spans="1:8" ht="22.8">
      <c r="A74" s="35"/>
      <c r="B74" s="35"/>
      <c r="C74" s="56" t="s">
        <v>28</v>
      </c>
      <c r="D74" s="57">
        <v>18</v>
      </c>
      <c r="E74" s="58">
        <v>2.8037383177570092</v>
      </c>
      <c r="F74" s="58">
        <v>2.8037383177570092</v>
      </c>
      <c r="G74" s="59">
        <v>77.414330218068542</v>
      </c>
      <c r="H74" s="33"/>
    </row>
    <row r="75" spans="1:8" ht="45.6">
      <c r="A75" s="35"/>
      <c r="B75" s="35"/>
      <c r="C75" s="56" t="s">
        <v>18</v>
      </c>
      <c r="D75" s="57">
        <v>17</v>
      </c>
      <c r="E75" s="58">
        <v>2.64797507788162</v>
      </c>
      <c r="F75" s="58">
        <v>2.64797507788162</v>
      </c>
      <c r="G75" s="59">
        <v>80.062305295950154</v>
      </c>
      <c r="H75" s="33"/>
    </row>
    <row r="76" spans="1:8">
      <c r="A76" s="35"/>
      <c r="B76" s="35"/>
      <c r="C76" s="35" t="s">
        <v>17</v>
      </c>
      <c r="D76" s="42">
        <v>14</v>
      </c>
      <c r="E76" s="43">
        <v>2.1806853582554515</v>
      </c>
      <c r="F76" s="43">
        <v>2.1806853582554515</v>
      </c>
      <c r="G76" s="44">
        <v>82.242990654205599</v>
      </c>
      <c r="H76" s="33"/>
    </row>
    <row r="77" spans="1:8">
      <c r="A77" s="35"/>
      <c r="B77" s="35"/>
      <c r="C77" s="35" t="s">
        <v>21</v>
      </c>
      <c r="D77" s="42">
        <v>13</v>
      </c>
      <c r="E77" s="43">
        <v>2.0249221183800623</v>
      </c>
      <c r="F77" s="43">
        <v>2.0249221183800623</v>
      </c>
      <c r="G77" s="44">
        <v>84.267912772585674</v>
      </c>
      <c r="H77" s="33"/>
    </row>
    <row r="78" spans="1:8">
      <c r="A78" s="35"/>
      <c r="B78" s="35"/>
      <c r="C78" s="35" t="s">
        <v>26</v>
      </c>
      <c r="D78" s="42">
        <v>11</v>
      </c>
      <c r="E78" s="43">
        <v>1.7133956386292832</v>
      </c>
      <c r="F78" s="43">
        <v>1.7133956386292832</v>
      </c>
      <c r="G78" s="44">
        <v>85.981308411214954</v>
      </c>
      <c r="H78" s="33"/>
    </row>
    <row r="79" spans="1:8">
      <c r="A79" s="35"/>
      <c r="B79" s="35"/>
      <c r="C79" s="35" t="s">
        <v>30</v>
      </c>
      <c r="D79" s="42">
        <v>10</v>
      </c>
      <c r="E79" s="43">
        <v>1.557632398753894</v>
      </c>
      <c r="F79" s="43">
        <v>1.557632398753894</v>
      </c>
      <c r="G79" s="44">
        <v>87.53894080996885</v>
      </c>
      <c r="H79" s="33"/>
    </row>
    <row r="80" spans="1:8">
      <c r="A80" s="35"/>
      <c r="B80" s="35"/>
      <c r="C80" s="35" t="s">
        <v>24</v>
      </c>
      <c r="D80" s="42">
        <v>10</v>
      </c>
      <c r="E80" s="43">
        <v>1.557632398753894</v>
      </c>
      <c r="F80" s="43">
        <v>1.557632398753894</v>
      </c>
      <c r="G80" s="44">
        <v>89.096573208722745</v>
      </c>
      <c r="H80" s="33"/>
    </row>
    <row r="81" spans="1:8">
      <c r="A81" s="35"/>
      <c r="B81" s="35"/>
      <c r="C81" s="35" t="s">
        <v>27</v>
      </c>
      <c r="D81" s="42">
        <v>10</v>
      </c>
      <c r="E81" s="43">
        <v>1.557632398753894</v>
      </c>
      <c r="F81" s="43">
        <v>1.557632398753894</v>
      </c>
      <c r="G81" s="44">
        <v>90.654205607476641</v>
      </c>
      <c r="H81" s="33"/>
    </row>
    <row r="82" spans="1:8">
      <c r="A82" s="35"/>
      <c r="B82" s="35"/>
      <c r="C82" s="35" t="s">
        <v>29</v>
      </c>
      <c r="D82" s="42">
        <v>10</v>
      </c>
      <c r="E82" s="43">
        <v>1.557632398753894</v>
      </c>
      <c r="F82" s="43">
        <v>1.557632398753894</v>
      </c>
      <c r="G82" s="44">
        <v>92.211838006230522</v>
      </c>
      <c r="H82" s="33"/>
    </row>
    <row r="83" spans="1:8">
      <c r="A83" s="35"/>
      <c r="B83" s="35"/>
      <c r="C83" s="35" t="s">
        <v>23</v>
      </c>
      <c r="D83" s="42">
        <v>9</v>
      </c>
      <c r="E83" s="43">
        <v>1.4018691588785046</v>
      </c>
      <c r="F83" s="43">
        <v>1.4018691588785046</v>
      </c>
      <c r="G83" s="44">
        <v>93.613707165109034</v>
      </c>
      <c r="H83" s="33"/>
    </row>
    <row r="84" spans="1:8" ht="34.200000000000003">
      <c r="A84" s="35"/>
      <c r="B84" s="35"/>
      <c r="C84" s="35" t="s">
        <v>20</v>
      </c>
      <c r="D84" s="42">
        <v>9</v>
      </c>
      <c r="E84" s="43">
        <v>1.4018691588785046</v>
      </c>
      <c r="F84" s="43">
        <v>1.4018691588785046</v>
      </c>
      <c r="G84" s="44">
        <v>95.015576323987545</v>
      </c>
      <c r="H84" s="33"/>
    </row>
    <row r="85" spans="1:8">
      <c r="A85" s="35"/>
      <c r="B85" s="35"/>
      <c r="C85" s="35" t="s">
        <v>33</v>
      </c>
      <c r="D85" s="42">
        <v>7</v>
      </c>
      <c r="E85" s="43">
        <v>1.0903426791277258</v>
      </c>
      <c r="F85" s="43">
        <v>1.0903426791277258</v>
      </c>
      <c r="G85" s="44">
        <v>96.105919003115275</v>
      </c>
      <c r="H85" s="33"/>
    </row>
    <row r="86" spans="1:8">
      <c r="A86" s="35"/>
      <c r="B86" s="35"/>
      <c r="C86" s="35" t="s">
        <v>25</v>
      </c>
      <c r="D86" s="42">
        <v>5</v>
      </c>
      <c r="E86" s="43">
        <v>0.77881619937694702</v>
      </c>
      <c r="F86" s="43">
        <v>0.77881619937694702</v>
      </c>
      <c r="G86" s="44">
        <v>96.884735202492209</v>
      </c>
      <c r="H86" s="33"/>
    </row>
    <row r="87" spans="1:8">
      <c r="A87" s="35"/>
      <c r="B87" s="35"/>
      <c r="C87" s="35" t="s">
        <v>36</v>
      </c>
      <c r="D87" s="42">
        <v>4</v>
      </c>
      <c r="E87" s="43">
        <v>0.62305295950155759</v>
      </c>
      <c r="F87" s="43">
        <v>0.62305295950155759</v>
      </c>
      <c r="G87" s="44">
        <v>97.507788161993773</v>
      </c>
      <c r="H87" s="33"/>
    </row>
    <row r="88" spans="1:8">
      <c r="A88" s="35"/>
      <c r="B88" s="35"/>
      <c r="C88" s="35" t="s">
        <v>34</v>
      </c>
      <c r="D88" s="42">
        <v>3</v>
      </c>
      <c r="E88" s="43">
        <v>0.46728971962616817</v>
      </c>
      <c r="F88" s="43">
        <v>0.46728971962616817</v>
      </c>
      <c r="G88" s="44">
        <v>97.975077881619939</v>
      </c>
      <c r="H88" s="33"/>
    </row>
    <row r="89" spans="1:8">
      <c r="A89" s="35"/>
      <c r="B89" s="35"/>
      <c r="C89" s="35" t="s">
        <v>31</v>
      </c>
      <c r="D89" s="42">
        <v>3</v>
      </c>
      <c r="E89" s="43">
        <v>0.46728971962616817</v>
      </c>
      <c r="F89" s="43">
        <v>0.46728971962616817</v>
      </c>
      <c r="G89" s="44">
        <v>98.442367601246104</v>
      </c>
      <c r="H89" s="33"/>
    </row>
    <row r="90" spans="1:8">
      <c r="A90" s="35"/>
      <c r="B90" s="35"/>
      <c r="C90" s="35" t="s">
        <v>35</v>
      </c>
      <c r="D90" s="42">
        <v>3</v>
      </c>
      <c r="E90" s="43">
        <v>0.46728971962616817</v>
      </c>
      <c r="F90" s="43">
        <v>0.46728971962616817</v>
      </c>
      <c r="G90" s="44">
        <v>98.909657320872284</v>
      </c>
      <c r="H90" s="33"/>
    </row>
    <row r="91" spans="1:8">
      <c r="A91" s="35"/>
      <c r="B91" s="35"/>
      <c r="C91" s="35" t="s">
        <v>39</v>
      </c>
      <c r="D91" s="42">
        <v>2</v>
      </c>
      <c r="E91" s="43">
        <v>0.3115264797507788</v>
      </c>
      <c r="F91" s="43">
        <v>0.3115264797507788</v>
      </c>
      <c r="G91" s="44">
        <v>99.221183800623052</v>
      </c>
      <c r="H91" s="33"/>
    </row>
    <row r="92" spans="1:8">
      <c r="A92" s="35"/>
      <c r="B92" s="35"/>
      <c r="C92" s="35" t="s">
        <v>32</v>
      </c>
      <c r="D92" s="42">
        <v>2</v>
      </c>
      <c r="E92" s="43">
        <v>0.3115264797507788</v>
      </c>
      <c r="F92" s="43">
        <v>0.3115264797507788</v>
      </c>
      <c r="G92" s="44">
        <v>99.532710280373834</v>
      </c>
      <c r="H92" s="33"/>
    </row>
    <row r="93" spans="1:8">
      <c r="A93" s="35"/>
      <c r="B93" s="35"/>
      <c r="C93" s="35" t="s">
        <v>38</v>
      </c>
      <c r="D93" s="42">
        <v>1</v>
      </c>
      <c r="E93" s="43">
        <v>0.1557632398753894</v>
      </c>
      <c r="F93" s="43">
        <v>0.1557632398753894</v>
      </c>
      <c r="G93" s="44">
        <v>99.688473520249218</v>
      </c>
      <c r="H93" s="33"/>
    </row>
    <row r="94" spans="1:8" ht="22.8">
      <c r="A94" s="35"/>
      <c r="B94" s="35"/>
      <c r="C94" s="35" t="s">
        <v>41</v>
      </c>
      <c r="D94" s="42">
        <v>1</v>
      </c>
      <c r="E94" s="43">
        <v>0.1557632398753894</v>
      </c>
      <c r="F94" s="43">
        <v>0.1557632398753894</v>
      </c>
      <c r="G94" s="44">
        <v>99.844236760124616</v>
      </c>
      <c r="H94" s="33"/>
    </row>
    <row r="95" spans="1:8">
      <c r="A95" s="35"/>
      <c r="B95" s="35"/>
      <c r="C95" s="35" t="s">
        <v>40</v>
      </c>
      <c r="D95" s="42">
        <v>1</v>
      </c>
      <c r="E95" s="43">
        <v>0.1557632398753894</v>
      </c>
      <c r="F95" s="43">
        <v>0.1557632398753894</v>
      </c>
      <c r="G95" s="44">
        <v>100</v>
      </c>
      <c r="H95" s="33"/>
    </row>
    <row r="96" spans="1:8">
      <c r="A96" s="37"/>
      <c r="B96" s="37"/>
      <c r="C96" s="37" t="s">
        <v>44</v>
      </c>
      <c r="D96" s="45">
        <v>642</v>
      </c>
      <c r="E96" s="46">
        <v>100</v>
      </c>
      <c r="F96" s="46">
        <v>100</v>
      </c>
      <c r="G96" s="47"/>
      <c r="H96" s="33"/>
    </row>
    <row r="97" spans="1:8" ht="22.8">
      <c r="A97" s="37" t="s">
        <v>52</v>
      </c>
      <c r="B97" s="37" t="s">
        <v>6</v>
      </c>
      <c r="C97" s="56" t="s">
        <v>10</v>
      </c>
      <c r="D97" s="57">
        <v>47</v>
      </c>
      <c r="E97" s="58">
        <v>13.662790697674417</v>
      </c>
      <c r="F97" s="58">
        <v>13.662790697674417</v>
      </c>
      <c r="G97" s="59">
        <v>13.662790697674417</v>
      </c>
      <c r="H97" s="33"/>
    </row>
    <row r="98" spans="1:8">
      <c r="A98" s="35"/>
      <c r="B98" s="35"/>
      <c r="C98" s="56" t="s">
        <v>7</v>
      </c>
      <c r="D98" s="57">
        <v>34</v>
      </c>
      <c r="E98" s="58">
        <v>9.8837209302325579</v>
      </c>
      <c r="F98" s="58">
        <v>9.8837209302325579</v>
      </c>
      <c r="G98" s="59">
        <v>23.546511627906977</v>
      </c>
      <c r="H98" s="33"/>
    </row>
    <row r="99" spans="1:8">
      <c r="A99" s="35"/>
      <c r="B99" s="35"/>
      <c r="C99" s="56" t="s">
        <v>9</v>
      </c>
      <c r="D99" s="57">
        <v>31</v>
      </c>
      <c r="E99" s="58">
        <v>9.0116279069767433</v>
      </c>
      <c r="F99" s="58">
        <v>9.0116279069767433</v>
      </c>
      <c r="G99" s="59">
        <v>32.558139534883722</v>
      </c>
      <c r="H99" s="33"/>
    </row>
    <row r="100" spans="1:8">
      <c r="A100" s="35"/>
      <c r="B100" s="35"/>
      <c r="C100" s="56" t="s">
        <v>13</v>
      </c>
      <c r="D100" s="57">
        <v>31</v>
      </c>
      <c r="E100" s="58">
        <v>9.0116279069767433</v>
      </c>
      <c r="F100" s="58">
        <v>9.0116279069767433</v>
      </c>
      <c r="G100" s="59">
        <v>41.569767441860463</v>
      </c>
      <c r="H100" s="33"/>
    </row>
    <row r="101" spans="1:8">
      <c r="A101" s="35"/>
      <c r="B101" s="35"/>
      <c r="C101" s="56" t="s">
        <v>11</v>
      </c>
      <c r="D101" s="57">
        <v>31</v>
      </c>
      <c r="E101" s="58">
        <v>9.0116279069767433</v>
      </c>
      <c r="F101" s="58">
        <v>9.0116279069767433</v>
      </c>
      <c r="G101" s="59">
        <v>50.581395348837212</v>
      </c>
      <c r="H101" s="33"/>
    </row>
    <row r="102" spans="1:8" ht="22.8">
      <c r="A102" s="35"/>
      <c r="B102" s="35"/>
      <c r="C102" s="56" t="s">
        <v>16</v>
      </c>
      <c r="D102" s="57">
        <v>21</v>
      </c>
      <c r="E102" s="58">
        <v>6.104651162790697</v>
      </c>
      <c r="F102" s="58">
        <v>6.104651162790697</v>
      </c>
      <c r="G102" s="59">
        <v>56.686046511627907</v>
      </c>
      <c r="H102" s="33"/>
    </row>
    <row r="103" spans="1:8">
      <c r="A103" s="35"/>
      <c r="B103" s="35"/>
      <c r="C103" s="56" t="s">
        <v>8</v>
      </c>
      <c r="D103" s="57">
        <v>20</v>
      </c>
      <c r="E103" s="58">
        <v>5.8139534883720927</v>
      </c>
      <c r="F103" s="58">
        <v>5.8139534883720927</v>
      </c>
      <c r="G103" s="59">
        <v>62.5</v>
      </c>
      <c r="H103" s="33"/>
    </row>
    <row r="104" spans="1:8">
      <c r="A104" s="35"/>
      <c r="B104" s="35"/>
      <c r="C104" s="56" t="s">
        <v>17</v>
      </c>
      <c r="D104" s="57">
        <v>19</v>
      </c>
      <c r="E104" s="58">
        <v>5.5232558139534884</v>
      </c>
      <c r="F104" s="58">
        <v>5.5232558139534884</v>
      </c>
      <c r="G104" s="59">
        <v>68.023255813953483</v>
      </c>
      <c r="H104" s="33"/>
    </row>
    <row r="105" spans="1:8">
      <c r="A105" s="35"/>
      <c r="B105" s="35"/>
      <c r="C105" s="56" t="s">
        <v>21</v>
      </c>
      <c r="D105" s="57">
        <v>16</v>
      </c>
      <c r="E105" s="58">
        <v>4.6511627906976747</v>
      </c>
      <c r="F105" s="58">
        <v>4.6511627906976747</v>
      </c>
      <c r="G105" s="59">
        <v>72.674418604651152</v>
      </c>
      <c r="H105" s="33"/>
    </row>
    <row r="106" spans="1:8">
      <c r="A106" s="35"/>
      <c r="B106" s="35"/>
      <c r="C106" s="56" t="s">
        <v>24</v>
      </c>
      <c r="D106" s="57">
        <v>15</v>
      </c>
      <c r="E106" s="58">
        <v>4.3604651162790695</v>
      </c>
      <c r="F106" s="58">
        <v>4.3604651162790695</v>
      </c>
      <c r="G106" s="59">
        <v>77.034883720930239</v>
      </c>
      <c r="H106" s="33"/>
    </row>
    <row r="107" spans="1:8">
      <c r="A107" s="35"/>
      <c r="B107" s="35"/>
      <c r="C107" s="56" t="s">
        <v>22</v>
      </c>
      <c r="D107" s="57">
        <v>13</v>
      </c>
      <c r="E107" s="58">
        <v>3.7790697674418601</v>
      </c>
      <c r="F107" s="58">
        <v>3.7790697674418601</v>
      </c>
      <c r="G107" s="59">
        <v>80.813953488372093</v>
      </c>
      <c r="H107" s="33"/>
    </row>
    <row r="108" spans="1:8" ht="22.8">
      <c r="A108" s="35"/>
      <c r="B108" s="35"/>
      <c r="C108" s="35" t="s">
        <v>12</v>
      </c>
      <c r="D108" s="42">
        <v>11</v>
      </c>
      <c r="E108" s="43">
        <v>3.1976744186046515</v>
      </c>
      <c r="F108" s="43">
        <v>3.1976744186046515</v>
      </c>
      <c r="G108" s="44">
        <v>84.011627906976756</v>
      </c>
      <c r="H108" s="33"/>
    </row>
    <row r="109" spans="1:8">
      <c r="A109" s="35"/>
      <c r="B109" s="35"/>
      <c r="C109" s="35" t="s">
        <v>15</v>
      </c>
      <c r="D109" s="42">
        <v>8</v>
      </c>
      <c r="E109" s="43">
        <v>2.3255813953488373</v>
      </c>
      <c r="F109" s="43">
        <v>2.3255813953488373</v>
      </c>
      <c r="G109" s="44">
        <v>86.337209302325576</v>
      </c>
      <c r="H109" s="33"/>
    </row>
    <row r="110" spans="1:8">
      <c r="A110" s="35"/>
      <c r="B110" s="35"/>
      <c r="C110" s="35" t="s">
        <v>19</v>
      </c>
      <c r="D110" s="42">
        <v>8</v>
      </c>
      <c r="E110" s="43">
        <v>2.3255813953488373</v>
      </c>
      <c r="F110" s="43">
        <v>2.3255813953488373</v>
      </c>
      <c r="G110" s="44">
        <v>88.662790697674424</v>
      </c>
      <c r="H110" s="33"/>
    </row>
    <row r="111" spans="1:8">
      <c r="A111" s="35"/>
      <c r="B111" s="35"/>
      <c r="C111" s="35" t="s">
        <v>25</v>
      </c>
      <c r="D111" s="42">
        <v>7</v>
      </c>
      <c r="E111" s="43">
        <v>2.0348837209302326</v>
      </c>
      <c r="F111" s="43">
        <v>2.0348837209302326</v>
      </c>
      <c r="G111" s="44">
        <v>90.697674418604649</v>
      </c>
      <c r="H111" s="33"/>
    </row>
    <row r="112" spans="1:8">
      <c r="A112" s="35"/>
      <c r="B112" s="35"/>
      <c r="C112" s="35" t="s">
        <v>27</v>
      </c>
      <c r="D112" s="42">
        <v>7</v>
      </c>
      <c r="E112" s="43">
        <v>2.0348837209302326</v>
      </c>
      <c r="F112" s="43">
        <v>2.0348837209302326</v>
      </c>
      <c r="G112" s="44">
        <v>92.732558139534888</v>
      </c>
      <c r="H112" s="33"/>
    </row>
    <row r="113" spans="1:8">
      <c r="A113" s="35"/>
      <c r="B113" s="35"/>
      <c r="C113" s="35" t="s">
        <v>23</v>
      </c>
      <c r="D113" s="42">
        <v>6</v>
      </c>
      <c r="E113" s="43">
        <v>1.7441860465116279</v>
      </c>
      <c r="F113" s="43">
        <v>1.7441860465116279</v>
      </c>
      <c r="G113" s="44">
        <v>94.476744186046517</v>
      </c>
      <c r="H113" s="33"/>
    </row>
    <row r="114" spans="1:8" ht="45.6">
      <c r="A114" s="35"/>
      <c r="B114" s="35"/>
      <c r="C114" s="35" t="s">
        <v>18</v>
      </c>
      <c r="D114" s="42">
        <v>5</v>
      </c>
      <c r="E114" s="43">
        <v>1.4534883720930232</v>
      </c>
      <c r="F114" s="43">
        <v>1.4534883720930232</v>
      </c>
      <c r="G114" s="44">
        <v>95.930232558139537</v>
      </c>
      <c r="H114" s="33"/>
    </row>
    <row r="115" spans="1:8" ht="22.8">
      <c r="A115" s="35"/>
      <c r="B115" s="35"/>
      <c r="C115" s="35" t="s">
        <v>14</v>
      </c>
      <c r="D115" s="42">
        <v>4</v>
      </c>
      <c r="E115" s="43">
        <v>1.1627906976744187</v>
      </c>
      <c r="F115" s="43">
        <v>1.1627906976744187</v>
      </c>
      <c r="G115" s="44">
        <v>97.093023255813947</v>
      </c>
      <c r="H115" s="33"/>
    </row>
    <row r="116" spans="1:8">
      <c r="A116" s="35"/>
      <c r="B116" s="35"/>
      <c r="C116" s="35" t="s">
        <v>40</v>
      </c>
      <c r="D116" s="42">
        <v>4</v>
      </c>
      <c r="E116" s="43">
        <v>1.1627906976744187</v>
      </c>
      <c r="F116" s="43">
        <v>1.1627906976744187</v>
      </c>
      <c r="G116" s="44">
        <v>98.255813953488371</v>
      </c>
      <c r="H116" s="33"/>
    </row>
    <row r="117" spans="1:8" ht="22.8">
      <c r="A117" s="35"/>
      <c r="B117" s="35"/>
      <c r="C117" s="35" t="s">
        <v>41</v>
      </c>
      <c r="D117" s="42">
        <v>3</v>
      </c>
      <c r="E117" s="43">
        <v>0.87209302325581395</v>
      </c>
      <c r="F117" s="43">
        <v>0.87209302325581395</v>
      </c>
      <c r="G117" s="44">
        <v>99.127906976744185</v>
      </c>
      <c r="H117" s="33"/>
    </row>
    <row r="118" spans="1:8" ht="22.8">
      <c r="A118" s="35"/>
      <c r="B118" s="35"/>
      <c r="C118" s="35" t="s">
        <v>28</v>
      </c>
      <c r="D118" s="42">
        <v>2</v>
      </c>
      <c r="E118" s="43">
        <v>0.58139534883720934</v>
      </c>
      <c r="F118" s="43">
        <v>0.58139534883720934</v>
      </c>
      <c r="G118" s="44">
        <v>99.70930232558139</v>
      </c>
      <c r="H118" s="33"/>
    </row>
    <row r="119" spans="1:8">
      <c r="A119" s="35"/>
      <c r="B119" s="35"/>
      <c r="C119" s="35" t="s">
        <v>38</v>
      </c>
      <c r="D119" s="42">
        <v>1</v>
      </c>
      <c r="E119" s="43">
        <v>0.29069767441860467</v>
      </c>
      <c r="F119" s="43">
        <v>0.29069767441860467</v>
      </c>
      <c r="G119" s="44">
        <v>100</v>
      </c>
      <c r="H119" s="33"/>
    </row>
    <row r="120" spans="1:8">
      <c r="A120" s="37"/>
      <c r="B120" s="37"/>
      <c r="C120" s="37" t="s">
        <v>44</v>
      </c>
      <c r="D120" s="45">
        <v>344</v>
      </c>
      <c r="E120" s="46">
        <v>100</v>
      </c>
      <c r="F120" s="46">
        <v>100</v>
      </c>
      <c r="G120" s="47"/>
      <c r="H120" s="33"/>
    </row>
    <row r="121" spans="1:8" ht="34.200000000000003">
      <c r="A121" s="37" t="s">
        <v>53</v>
      </c>
      <c r="B121" s="37" t="s">
        <v>6</v>
      </c>
      <c r="C121" s="56" t="s">
        <v>10</v>
      </c>
      <c r="D121" s="57">
        <v>26</v>
      </c>
      <c r="E121" s="58">
        <v>13.471502590673575</v>
      </c>
      <c r="F121" s="58">
        <v>13.471502590673575</v>
      </c>
      <c r="G121" s="59">
        <v>13.471502590673575</v>
      </c>
      <c r="H121" s="33"/>
    </row>
    <row r="122" spans="1:8">
      <c r="A122" s="35"/>
      <c r="B122" s="35"/>
      <c r="C122" s="56" t="s">
        <v>7</v>
      </c>
      <c r="D122" s="57">
        <v>20</v>
      </c>
      <c r="E122" s="58">
        <v>10.362694300518134</v>
      </c>
      <c r="F122" s="58">
        <v>10.362694300518134</v>
      </c>
      <c r="G122" s="59">
        <v>23.834196891191709</v>
      </c>
      <c r="H122" s="33"/>
    </row>
    <row r="123" spans="1:8">
      <c r="A123" s="35"/>
      <c r="B123" s="35"/>
      <c r="C123" s="56" t="s">
        <v>11</v>
      </c>
      <c r="D123" s="57">
        <v>16</v>
      </c>
      <c r="E123" s="58">
        <v>8.2901554404145088</v>
      </c>
      <c r="F123" s="58">
        <v>8.2901554404145088</v>
      </c>
      <c r="G123" s="59">
        <v>32.124352331606218</v>
      </c>
      <c r="H123" s="33"/>
    </row>
    <row r="124" spans="1:8" ht="22.8">
      <c r="A124" s="35"/>
      <c r="B124" s="35"/>
      <c r="C124" s="56" t="s">
        <v>12</v>
      </c>
      <c r="D124" s="57">
        <v>15</v>
      </c>
      <c r="E124" s="58">
        <v>7.7720207253886011</v>
      </c>
      <c r="F124" s="58">
        <v>7.7720207253886011</v>
      </c>
      <c r="G124" s="59">
        <v>39.896373056994818</v>
      </c>
      <c r="H124" s="33"/>
    </row>
    <row r="125" spans="1:8">
      <c r="A125" s="35"/>
      <c r="B125" s="35"/>
      <c r="C125" s="56" t="s">
        <v>9</v>
      </c>
      <c r="D125" s="57">
        <v>13</v>
      </c>
      <c r="E125" s="58">
        <v>6.7357512953367875</v>
      </c>
      <c r="F125" s="58">
        <v>6.7357512953367875</v>
      </c>
      <c r="G125" s="59">
        <v>46.632124352331608</v>
      </c>
      <c r="H125" s="33"/>
    </row>
    <row r="126" spans="1:8">
      <c r="A126" s="35"/>
      <c r="B126" s="35"/>
      <c r="C126" s="56" t="s">
        <v>8</v>
      </c>
      <c r="D126" s="57">
        <v>13</v>
      </c>
      <c r="E126" s="58">
        <v>6.7357512953367875</v>
      </c>
      <c r="F126" s="58">
        <v>6.7357512953367875</v>
      </c>
      <c r="G126" s="59">
        <v>53.367875647668392</v>
      </c>
      <c r="H126" s="33"/>
    </row>
    <row r="127" spans="1:8" ht="22.8">
      <c r="A127" s="35"/>
      <c r="B127" s="35"/>
      <c r="C127" s="56" t="s">
        <v>16</v>
      </c>
      <c r="D127" s="57">
        <v>12</v>
      </c>
      <c r="E127" s="58">
        <v>6.2176165803108807</v>
      </c>
      <c r="F127" s="58">
        <v>6.2176165803108807</v>
      </c>
      <c r="G127" s="59">
        <v>59.585492227979273</v>
      </c>
      <c r="H127" s="33"/>
    </row>
    <row r="128" spans="1:8">
      <c r="A128" s="35"/>
      <c r="B128" s="35"/>
      <c r="C128" s="56" t="s">
        <v>22</v>
      </c>
      <c r="D128" s="57">
        <v>12</v>
      </c>
      <c r="E128" s="58">
        <v>6.2176165803108807</v>
      </c>
      <c r="F128" s="58">
        <v>6.2176165803108807</v>
      </c>
      <c r="G128" s="59">
        <v>65.803108808290162</v>
      </c>
      <c r="H128" s="33"/>
    </row>
    <row r="129" spans="1:8">
      <c r="A129" s="35"/>
      <c r="B129" s="35"/>
      <c r="C129" s="56" t="s">
        <v>15</v>
      </c>
      <c r="D129" s="57">
        <v>8</v>
      </c>
      <c r="E129" s="58">
        <v>4.1450777202072544</v>
      </c>
      <c r="F129" s="58">
        <v>4.1450777202072544</v>
      </c>
      <c r="G129" s="59">
        <v>69.948186528497416</v>
      </c>
      <c r="H129" s="33"/>
    </row>
    <row r="130" spans="1:8">
      <c r="A130" s="35"/>
      <c r="B130" s="35"/>
      <c r="C130" s="56" t="s">
        <v>19</v>
      </c>
      <c r="D130" s="57">
        <v>8</v>
      </c>
      <c r="E130" s="58">
        <v>4.1450777202072544</v>
      </c>
      <c r="F130" s="58">
        <v>4.1450777202072544</v>
      </c>
      <c r="G130" s="59">
        <v>74.093264248704656</v>
      </c>
      <c r="H130" s="33"/>
    </row>
    <row r="131" spans="1:8">
      <c r="A131" s="35"/>
      <c r="B131" s="35"/>
      <c r="C131" s="56" t="s">
        <v>23</v>
      </c>
      <c r="D131" s="57">
        <v>7</v>
      </c>
      <c r="E131" s="58">
        <v>3.6269430051813467</v>
      </c>
      <c r="F131" s="58">
        <v>3.6269430051813467</v>
      </c>
      <c r="G131" s="59">
        <v>77.720207253886002</v>
      </c>
      <c r="H131" s="33"/>
    </row>
    <row r="132" spans="1:8" ht="45.6">
      <c r="A132" s="35"/>
      <c r="B132" s="35"/>
      <c r="C132" s="56" t="s">
        <v>18</v>
      </c>
      <c r="D132" s="57">
        <v>6</v>
      </c>
      <c r="E132" s="58">
        <v>3.1088082901554404</v>
      </c>
      <c r="F132" s="58">
        <v>3.1088082901554404</v>
      </c>
      <c r="G132" s="59">
        <v>80.829015544041454</v>
      </c>
      <c r="H132" s="33"/>
    </row>
    <row r="133" spans="1:8" ht="22.8">
      <c r="A133" s="35"/>
      <c r="B133" s="35"/>
      <c r="C133" s="35" t="s">
        <v>14</v>
      </c>
      <c r="D133" s="42">
        <v>5</v>
      </c>
      <c r="E133" s="43">
        <v>2.5906735751295336</v>
      </c>
      <c r="F133" s="43">
        <v>2.5906735751295336</v>
      </c>
      <c r="G133" s="44">
        <v>83.419689119170982</v>
      </c>
      <c r="H133" s="33"/>
    </row>
    <row r="134" spans="1:8" ht="34.200000000000003">
      <c r="A134" s="35"/>
      <c r="B134" s="35"/>
      <c r="C134" s="35" t="s">
        <v>20</v>
      </c>
      <c r="D134" s="42">
        <v>4</v>
      </c>
      <c r="E134" s="43">
        <v>2.0725388601036272</v>
      </c>
      <c r="F134" s="43">
        <v>2.0725388601036272</v>
      </c>
      <c r="G134" s="44">
        <v>85.492227979274617</v>
      </c>
      <c r="H134" s="33"/>
    </row>
    <row r="135" spans="1:8">
      <c r="A135" s="35"/>
      <c r="B135" s="35"/>
      <c r="C135" s="35" t="s">
        <v>32</v>
      </c>
      <c r="D135" s="42">
        <v>4</v>
      </c>
      <c r="E135" s="43">
        <v>2.0725388601036272</v>
      </c>
      <c r="F135" s="43">
        <v>2.0725388601036272</v>
      </c>
      <c r="G135" s="44">
        <v>87.564766839378237</v>
      </c>
      <c r="H135" s="33"/>
    </row>
    <row r="136" spans="1:8" ht="22.8">
      <c r="A136" s="35"/>
      <c r="B136" s="35"/>
      <c r="C136" s="35" t="s">
        <v>28</v>
      </c>
      <c r="D136" s="42">
        <v>4</v>
      </c>
      <c r="E136" s="43">
        <v>2.0725388601036272</v>
      </c>
      <c r="F136" s="43">
        <v>2.0725388601036272</v>
      </c>
      <c r="G136" s="44">
        <v>89.637305699481857</v>
      </c>
      <c r="H136" s="33"/>
    </row>
    <row r="137" spans="1:8">
      <c r="A137" s="35"/>
      <c r="B137" s="35"/>
      <c r="C137" s="35" t="s">
        <v>13</v>
      </c>
      <c r="D137" s="42">
        <v>3</v>
      </c>
      <c r="E137" s="43">
        <v>1.5544041450777202</v>
      </c>
      <c r="F137" s="43">
        <v>1.5544041450777202</v>
      </c>
      <c r="G137" s="44">
        <v>91.191709844559583</v>
      </c>
      <c r="H137" s="33"/>
    </row>
    <row r="138" spans="1:8">
      <c r="A138" s="35"/>
      <c r="B138" s="35"/>
      <c r="C138" s="35" t="s">
        <v>26</v>
      </c>
      <c r="D138" s="42">
        <v>3</v>
      </c>
      <c r="E138" s="43">
        <v>1.5544041450777202</v>
      </c>
      <c r="F138" s="43">
        <v>1.5544041450777202</v>
      </c>
      <c r="G138" s="44">
        <v>92.746113989637308</v>
      </c>
      <c r="H138" s="33"/>
    </row>
    <row r="139" spans="1:8">
      <c r="A139" s="35"/>
      <c r="B139" s="35"/>
      <c r="C139" s="35" t="s">
        <v>17</v>
      </c>
      <c r="D139" s="42">
        <v>2</v>
      </c>
      <c r="E139" s="43">
        <v>1.0362694300518136</v>
      </c>
      <c r="F139" s="43">
        <v>1.0362694300518136</v>
      </c>
      <c r="G139" s="44">
        <v>93.782383419689126</v>
      </c>
      <c r="H139" s="33"/>
    </row>
    <row r="140" spans="1:8">
      <c r="A140" s="35"/>
      <c r="B140" s="35"/>
      <c r="C140" s="35" t="s">
        <v>25</v>
      </c>
      <c r="D140" s="42">
        <v>2</v>
      </c>
      <c r="E140" s="43">
        <v>1.0362694300518136</v>
      </c>
      <c r="F140" s="43">
        <v>1.0362694300518136</v>
      </c>
      <c r="G140" s="44">
        <v>94.818652849740943</v>
      </c>
      <c r="H140" s="33"/>
    </row>
    <row r="141" spans="1:8">
      <c r="A141" s="35"/>
      <c r="B141" s="35"/>
      <c r="C141" s="35" t="s">
        <v>36</v>
      </c>
      <c r="D141" s="42">
        <v>2</v>
      </c>
      <c r="E141" s="43">
        <v>1.0362694300518136</v>
      </c>
      <c r="F141" s="43">
        <v>1.0362694300518136</v>
      </c>
      <c r="G141" s="44">
        <v>95.854922279792746</v>
      </c>
      <c r="H141" s="33"/>
    </row>
    <row r="142" spans="1:8">
      <c r="A142" s="35"/>
      <c r="B142" s="35"/>
      <c r="C142" s="35" t="s">
        <v>31</v>
      </c>
      <c r="D142" s="42">
        <v>2</v>
      </c>
      <c r="E142" s="43">
        <v>1.0362694300518136</v>
      </c>
      <c r="F142" s="43">
        <v>1.0362694300518136</v>
      </c>
      <c r="G142" s="44">
        <v>96.891191709844563</v>
      </c>
      <c r="H142" s="33"/>
    </row>
    <row r="143" spans="1:8">
      <c r="A143" s="35"/>
      <c r="B143" s="35"/>
      <c r="C143" s="35" t="s">
        <v>21</v>
      </c>
      <c r="D143" s="42">
        <v>2</v>
      </c>
      <c r="E143" s="43">
        <v>1.0362694300518136</v>
      </c>
      <c r="F143" s="43">
        <v>1.0362694300518136</v>
      </c>
      <c r="G143" s="44">
        <v>97.92746113989638</v>
      </c>
      <c r="H143" s="33"/>
    </row>
    <row r="144" spans="1:8">
      <c r="A144" s="35"/>
      <c r="B144" s="35"/>
      <c r="C144" s="35" t="s">
        <v>38</v>
      </c>
      <c r="D144" s="42">
        <v>1</v>
      </c>
      <c r="E144" s="43">
        <v>0.5181347150259068</v>
      </c>
      <c r="F144" s="43">
        <v>0.5181347150259068</v>
      </c>
      <c r="G144" s="44">
        <v>98.445595854922274</v>
      </c>
      <c r="H144" s="33"/>
    </row>
    <row r="145" spans="1:8">
      <c r="A145" s="35"/>
      <c r="B145" s="35"/>
      <c r="C145" s="35" t="s">
        <v>24</v>
      </c>
      <c r="D145" s="42">
        <v>1</v>
      </c>
      <c r="E145" s="43">
        <v>0.5181347150259068</v>
      </c>
      <c r="F145" s="43">
        <v>0.5181347150259068</v>
      </c>
      <c r="G145" s="44">
        <v>98.963730569948183</v>
      </c>
      <c r="H145" s="33"/>
    </row>
    <row r="146" spans="1:8">
      <c r="A146" s="35"/>
      <c r="B146" s="35"/>
      <c r="C146" s="35" t="s">
        <v>35</v>
      </c>
      <c r="D146" s="42">
        <v>1</v>
      </c>
      <c r="E146" s="43">
        <v>0.5181347150259068</v>
      </c>
      <c r="F146" s="43">
        <v>0.5181347150259068</v>
      </c>
      <c r="G146" s="44">
        <v>99.481865284974091</v>
      </c>
      <c r="H146" s="33"/>
    </row>
    <row r="147" spans="1:8">
      <c r="A147" s="35"/>
      <c r="B147" s="35"/>
      <c r="C147" s="35" t="s">
        <v>29</v>
      </c>
      <c r="D147" s="42">
        <v>1</v>
      </c>
      <c r="E147" s="43">
        <v>0.5181347150259068</v>
      </c>
      <c r="F147" s="43">
        <v>0.5181347150259068</v>
      </c>
      <c r="G147" s="44">
        <v>100</v>
      </c>
      <c r="H147" s="33"/>
    </row>
    <row r="148" spans="1:8">
      <c r="A148" s="37"/>
      <c r="B148" s="37"/>
      <c r="C148" s="37" t="s">
        <v>44</v>
      </c>
      <c r="D148" s="45">
        <v>193</v>
      </c>
      <c r="E148" s="46">
        <v>100</v>
      </c>
      <c r="F148" s="46">
        <v>100</v>
      </c>
      <c r="G148" s="47"/>
      <c r="H148" s="33"/>
    </row>
    <row r="149" spans="1:8" ht="34.200000000000003">
      <c r="A149" s="37" t="s">
        <v>54</v>
      </c>
      <c r="B149" s="60" t="s">
        <v>6</v>
      </c>
      <c r="C149" s="56" t="s">
        <v>7</v>
      </c>
      <c r="D149" s="57">
        <v>68</v>
      </c>
      <c r="E149" s="58">
        <v>35.416666666666671</v>
      </c>
      <c r="F149" s="58">
        <v>35.416666666666671</v>
      </c>
      <c r="G149" s="59">
        <v>35.416666666666671</v>
      </c>
      <c r="H149" s="33"/>
    </row>
    <row r="150" spans="1:8">
      <c r="A150" s="35"/>
      <c r="B150" s="56"/>
      <c r="C150" s="56" t="s">
        <v>8</v>
      </c>
      <c r="D150" s="57">
        <v>27</v>
      </c>
      <c r="E150" s="58">
        <v>14.0625</v>
      </c>
      <c r="F150" s="58">
        <v>14.0625</v>
      </c>
      <c r="G150" s="59">
        <v>49.479166666666671</v>
      </c>
      <c r="H150" s="33"/>
    </row>
    <row r="151" spans="1:8" ht="22.8">
      <c r="A151" s="35"/>
      <c r="B151" s="56"/>
      <c r="C151" s="56" t="s">
        <v>10</v>
      </c>
      <c r="D151" s="57">
        <v>23</v>
      </c>
      <c r="E151" s="58">
        <v>11.979166666666668</v>
      </c>
      <c r="F151" s="58">
        <v>11.979166666666668</v>
      </c>
      <c r="G151" s="59">
        <v>61.458333333333336</v>
      </c>
      <c r="H151" s="33"/>
    </row>
    <row r="152" spans="1:8">
      <c r="A152" s="35"/>
      <c r="B152" s="56"/>
      <c r="C152" s="56" t="s">
        <v>9</v>
      </c>
      <c r="D152" s="57">
        <v>20</v>
      </c>
      <c r="E152" s="58">
        <v>10.416666666666668</v>
      </c>
      <c r="F152" s="58">
        <v>10.416666666666668</v>
      </c>
      <c r="G152" s="59">
        <v>71.875</v>
      </c>
      <c r="H152" s="33"/>
    </row>
    <row r="153" spans="1:8">
      <c r="A153" s="35"/>
      <c r="B153" s="56"/>
      <c r="C153" s="56" t="s">
        <v>13</v>
      </c>
      <c r="D153" s="57">
        <v>15</v>
      </c>
      <c r="E153" s="58">
        <v>7.8125</v>
      </c>
      <c r="F153" s="58">
        <v>7.8125</v>
      </c>
      <c r="G153" s="59">
        <v>79.6875</v>
      </c>
      <c r="H153" s="33"/>
    </row>
    <row r="154" spans="1:8">
      <c r="A154" s="35"/>
      <c r="B154" s="56"/>
      <c r="C154" s="56" t="s">
        <v>11</v>
      </c>
      <c r="D154" s="57">
        <v>9</v>
      </c>
      <c r="E154" s="58">
        <v>4.6875</v>
      </c>
      <c r="F154" s="58">
        <v>4.6875</v>
      </c>
      <c r="G154" s="59">
        <v>84.375</v>
      </c>
      <c r="H154" s="33"/>
    </row>
    <row r="155" spans="1:8">
      <c r="A155" s="35"/>
      <c r="B155" s="35"/>
      <c r="C155" s="35" t="s">
        <v>15</v>
      </c>
      <c r="D155" s="42">
        <v>8</v>
      </c>
      <c r="E155" s="43">
        <v>4.1666666666666661</v>
      </c>
      <c r="F155" s="43">
        <v>4.1666666666666661</v>
      </c>
      <c r="G155" s="44">
        <v>88.541666666666657</v>
      </c>
      <c r="H155" s="33"/>
    </row>
    <row r="156" spans="1:8" ht="22.8">
      <c r="A156" s="35"/>
      <c r="B156" s="35"/>
      <c r="C156" s="35" t="s">
        <v>14</v>
      </c>
      <c r="D156" s="42">
        <v>5</v>
      </c>
      <c r="E156" s="43">
        <v>2.604166666666667</v>
      </c>
      <c r="F156" s="43">
        <v>2.604166666666667</v>
      </c>
      <c r="G156" s="44">
        <v>91.145833333333343</v>
      </c>
      <c r="H156" s="33"/>
    </row>
    <row r="157" spans="1:8">
      <c r="A157" s="35"/>
      <c r="B157" s="35"/>
      <c r="C157" s="35" t="s">
        <v>17</v>
      </c>
      <c r="D157" s="42">
        <v>4</v>
      </c>
      <c r="E157" s="43">
        <v>2.083333333333333</v>
      </c>
      <c r="F157" s="43">
        <v>2.083333333333333</v>
      </c>
      <c r="G157" s="44">
        <v>93.229166666666657</v>
      </c>
      <c r="H157" s="33"/>
    </row>
    <row r="158" spans="1:8" ht="22.8">
      <c r="A158" s="35"/>
      <c r="B158" s="35"/>
      <c r="C158" s="35" t="s">
        <v>16</v>
      </c>
      <c r="D158" s="42">
        <v>4</v>
      </c>
      <c r="E158" s="43">
        <v>2.083333333333333</v>
      </c>
      <c r="F158" s="43">
        <v>2.083333333333333</v>
      </c>
      <c r="G158" s="44">
        <v>95.3125</v>
      </c>
      <c r="H158" s="33"/>
    </row>
    <row r="159" spans="1:8">
      <c r="A159" s="35"/>
      <c r="B159" s="35"/>
      <c r="C159" s="35" t="s">
        <v>27</v>
      </c>
      <c r="D159" s="42">
        <v>4</v>
      </c>
      <c r="E159" s="43">
        <v>2.083333333333333</v>
      </c>
      <c r="F159" s="43">
        <v>2.083333333333333</v>
      </c>
      <c r="G159" s="44">
        <v>97.395833333333343</v>
      </c>
      <c r="H159" s="33"/>
    </row>
    <row r="160" spans="1:8" ht="45.6">
      <c r="A160" s="35"/>
      <c r="B160" s="35"/>
      <c r="C160" s="35" t="s">
        <v>18</v>
      </c>
      <c r="D160" s="42">
        <v>2</v>
      </c>
      <c r="E160" s="43">
        <v>1.0416666666666665</v>
      </c>
      <c r="F160" s="43">
        <v>1.0416666666666665</v>
      </c>
      <c r="G160" s="44">
        <v>98.4375</v>
      </c>
      <c r="H160" s="33"/>
    </row>
    <row r="161" spans="1:8">
      <c r="A161" s="35"/>
      <c r="B161" s="35"/>
      <c r="C161" s="35" t="s">
        <v>19</v>
      </c>
      <c r="D161" s="42">
        <v>2</v>
      </c>
      <c r="E161" s="43">
        <v>1.0416666666666665</v>
      </c>
      <c r="F161" s="43">
        <v>1.0416666666666665</v>
      </c>
      <c r="G161" s="44">
        <v>99.479166666666657</v>
      </c>
      <c r="H161" s="33"/>
    </row>
    <row r="162" spans="1:8">
      <c r="A162" s="35"/>
      <c r="B162" s="35"/>
      <c r="C162" s="35" t="s">
        <v>24</v>
      </c>
      <c r="D162" s="42">
        <v>1</v>
      </c>
      <c r="E162" s="43">
        <v>0.52083333333333326</v>
      </c>
      <c r="F162" s="43">
        <v>0.52083333333333326</v>
      </c>
      <c r="G162" s="44">
        <v>100</v>
      </c>
      <c r="H162" s="33"/>
    </row>
    <row r="163" spans="1:8">
      <c r="A163" s="37"/>
      <c r="B163" s="37"/>
      <c r="C163" s="37" t="s">
        <v>44</v>
      </c>
      <c r="D163" s="45">
        <v>192</v>
      </c>
      <c r="E163" s="46">
        <v>100</v>
      </c>
      <c r="F163" s="46">
        <v>100</v>
      </c>
      <c r="G163" s="47"/>
      <c r="H163" s="33"/>
    </row>
    <row r="164" spans="1:8" ht="22.8">
      <c r="A164" s="60" t="s">
        <v>55</v>
      </c>
      <c r="B164" s="60" t="s">
        <v>6</v>
      </c>
      <c r="C164" s="56" t="s">
        <v>7</v>
      </c>
      <c r="D164" s="57">
        <v>71</v>
      </c>
      <c r="E164" s="58">
        <v>22.1875</v>
      </c>
      <c r="F164" s="58">
        <v>22.1875</v>
      </c>
      <c r="G164" s="59">
        <v>22.1875</v>
      </c>
      <c r="H164" s="33"/>
    </row>
    <row r="165" spans="1:8" ht="22.8">
      <c r="A165" s="56"/>
      <c r="B165" s="56"/>
      <c r="C165" s="56" t="s">
        <v>10</v>
      </c>
      <c r="D165" s="57">
        <v>28</v>
      </c>
      <c r="E165" s="58">
        <v>8.75</v>
      </c>
      <c r="F165" s="58">
        <v>8.75</v>
      </c>
      <c r="G165" s="59">
        <v>30.9375</v>
      </c>
      <c r="H165" s="33"/>
    </row>
    <row r="166" spans="1:8">
      <c r="A166" s="56"/>
      <c r="B166" s="56"/>
      <c r="C166" s="56" t="s">
        <v>9</v>
      </c>
      <c r="D166" s="57">
        <v>24</v>
      </c>
      <c r="E166" s="58">
        <v>7.5</v>
      </c>
      <c r="F166" s="58">
        <v>7.5</v>
      </c>
      <c r="G166" s="59">
        <v>38.4375</v>
      </c>
      <c r="H166" s="33"/>
    </row>
    <row r="167" spans="1:8">
      <c r="A167" s="56"/>
      <c r="B167" s="56"/>
      <c r="C167" s="56" t="s">
        <v>13</v>
      </c>
      <c r="D167" s="57">
        <v>23</v>
      </c>
      <c r="E167" s="58">
        <v>7.1874999999999991</v>
      </c>
      <c r="F167" s="58">
        <v>7.1874999999999991</v>
      </c>
      <c r="G167" s="59">
        <v>45.625</v>
      </c>
      <c r="H167" s="33"/>
    </row>
    <row r="168" spans="1:8" ht="22.8">
      <c r="A168" s="56"/>
      <c r="B168" s="56"/>
      <c r="C168" s="56" t="s">
        <v>12</v>
      </c>
      <c r="D168" s="57">
        <v>20</v>
      </c>
      <c r="E168" s="58">
        <v>6.25</v>
      </c>
      <c r="F168" s="58">
        <v>6.25</v>
      </c>
      <c r="G168" s="59">
        <v>51.875000000000007</v>
      </c>
      <c r="H168" s="33"/>
    </row>
    <row r="169" spans="1:8">
      <c r="A169" s="56"/>
      <c r="B169" s="56"/>
      <c r="C169" s="56" t="s">
        <v>11</v>
      </c>
      <c r="D169" s="57">
        <v>19</v>
      </c>
      <c r="E169" s="58">
        <v>5.9375</v>
      </c>
      <c r="F169" s="58">
        <v>5.9375</v>
      </c>
      <c r="G169" s="59">
        <v>57.8125</v>
      </c>
      <c r="H169" s="33"/>
    </row>
    <row r="170" spans="1:8">
      <c r="A170" s="56"/>
      <c r="B170" s="56"/>
      <c r="C170" s="56" t="s">
        <v>8</v>
      </c>
      <c r="D170" s="57">
        <v>16</v>
      </c>
      <c r="E170" s="58">
        <v>5</v>
      </c>
      <c r="F170" s="58">
        <v>5</v>
      </c>
      <c r="G170" s="59">
        <v>62.812500000000007</v>
      </c>
      <c r="H170" s="33"/>
    </row>
    <row r="171" spans="1:8">
      <c r="A171" s="56"/>
      <c r="B171" s="56"/>
      <c r="C171" s="56" t="s">
        <v>19</v>
      </c>
      <c r="D171" s="57">
        <v>16</v>
      </c>
      <c r="E171" s="58">
        <v>5</v>
      </c>
      <c r="F171" s="58">
        <v>5</v>
      </c>
      <c r="G171" s="59">
        <v>67.8125</v>
      </c>
      <c r="H171" s="33"/>
    </row>
    <row r="172" spans="1:8" ht="22.8">
      <c r="A172" s="56"/>
      <c r="B172" s="56"/>
      <c r="C172" s="56" t="s">
        <v>16</v>
      </c>
      <c r="D172" s="57">
        <v>15</v>
      </c>
      <c r="E172" s="58">
        <v>4.6875</v>
      </c>
      <c r="F172" s="58">
        <v>4.6875</v>
      </c>
      <c r="G172" s="59">
        <v>72.5</v>
      </c>
      <c r="H172" s="33"/>
    </row>
    <row r="173" spans="1:8">
      <c r="A173" s="56"/>
      <c r="B173" s="56"/>
      <c r="C173" s="56" t="s">
        <v>15</v>
      </c>
      <c r="D173" s="57">
        <v>12</v>
      </c>
      <c r="E173" s="58">
        <v>3.75</v>
      </c>
      <c r="F173" s="58">
        <v>3.75</v>
      </c>
      <c r="G173" s="59">
        <v>76.25</v>
      </c>
      <c r="H173" s="33"/>
    </row>
    <row r="174" spans="1:8">
      <c r="A174" s="56"/>
      <c r="B174" s="56"/>
      <c r="C174" s="56" t="s">
        <v>17</v>
      </c>
      <c r="D174" s="57">
        <v>11</v>
      </c>
      <c r="E174" s="58">
        <v>3.4375000000000004</v>
      </c>
      <c r="F174" s="58">
        <v>3.4375000000000004</v>
      </c>
      <c r="G174" s="59">
        <v>79.6875</v>
      </c>
      <c r="H174" s="33"/>
    </row>
    <row r="175" spans="1:8" ht="45.6">
      <c r="A175" s="56"/>
      <c r="B175" s="56"/>
      <c r="C175" s="56" t="s">
        <v>18</v>
      </c>
      <c r="D175" s="57">
        <v>10</v>
      </c>
      <c r="E175" s="58">
        <v>3.125</v>
      </c>
      <c r="F175" s="58">
        <v>3.125</v>
      </c>
      <c r="G175" s="59">
        <v>82.8125</v>
      </c>
      <c r="H175" s="33"/>
    </row>
    <row r="176" spans="1:8">
      <c r="A176" s="35"/>
      <c r="B176" s="35"/>
      <c r="C176" s="35" t="s">
        <v>23</v>
      </c>
      <c r="D176" s="42">
        <v>9</v>
      </c>
      <c r="E176" s="43">
        <v>2.8125</v>
      </c>
      <c r="F176" s="43">
        <v>2.8125</v>
      </c>
      <c r="G176" s="44">
        <v>85.625</v>
      </c>
      <c r="H176" s="33"/>
    </row>
    <row r="177" spans="1:8">
      <c r="A177" s="35"/>
      <c r="B177" s="35"/>
      <c r="C177" s="35" t="s">
        <v>24</v>
      </c>
      <c r="D177" s="42">
        <v>9</v>
      </c>
      <c r="E177" s="43">
        <v>2.8125</v>
      </c>
      <c r="F177" s="43">
        <v>2.8125</v>
      </c>
      <c r="G177" s="44">
        <v>88.4375</v>
      </c>
      <c r="H177" s="33"/>
    </row>
    <row r="178" spans="1:8">
      <c r="A178" s="35"/>
      <c r="B178" s="35"/>
      <c r="C178" s="35" t="s">
        <v>29</v>
      </c>
      <c r="D178" s="42">
        <v>8</v>
      </c>
      <c r="E178" s="43">
        <v>2.5</v>
      </c>
      <c r="F178" s="43">
        <v>2.5</v>
      </c>
      <c r="G178" s="44">
        <v>90.9375</v>
      </c>
      <c r="H178" s="33"/>
    </row>
    <row r="179" spans="1:8">
      <c r="A179" s="35"/>
      <c r="B179" s="35"/>
      <c r="C179" s="35" t="s">
        <v>25</v>
      </c>
      <c r="D179" s="42">
        <v>5</v>
      </c>
      <c r="E179" s="43">
        <v>1.5625</v>
      </c>
      <c r="F179" s="43">
        <v>1.5625</v>
      </c>
      <c r="G179" s="44">
        <v>92.5</v>
      </c>
      <c r="H179" s="33"/>
    </row>
    <row r="180" spans="1:8" ht="22.8">
      <c r="A180" s="35"/>
      <c r="B180" s="35"/>
      <c r="C180" s="35" t="s">
        <v>14</v>
      </c>
      <c r="D180" s="42">
        <v>5</v>
      </c>
      <c r="E180" s="43">
        <v>1.5625</v>
      </c>
      <c r="F180" s="43">
        <v>1.5625</v>
      </c>
      <c r="G180" s="44">
        <v>94.0625</v>
      </c>
      <c r="H180" s="33"/>
    </row>
    <row r="181" spans="1:8">
      <c r="A181" s="35"/>
      <c r="B181" s="35"/>
      <c r="C181" s="35" t="s">
        <v>31</v>
      </c>
      <c r="D181" s="42">
        <v>5</v>
      </c>
      <c r="E181" s="43">
        <v>1.5625</v>
      </c>
      <c r="F181" s="43">
        <v>1.5625</v>
      </c>
      <c r="G181" s="44">
        <v>95.625</v>
      </c>
      <c r="H181" s="33"/>
    </row>
    <row r="182" spans="1:8">
      <c r="A182" s="35"/>
      <c r="B182" s="35"/>
      <c r="C182" s="35" t="s">
        <v>21</v>
      </c>
      <c r="D182" s="42">
        <v>5</v>
      </c>
      <c r="E182" s="43">
        <v>1.5625</v>
      </c>
      <c r="F182" s="43">
        <v>1.5625</v>
      </c>
      <c r="G182" s="44">
        <v>97.1875</v>
      </c>
      <c r="H182" s="33"/>
    </row>
    <row r="183" spans="1:8">
      <c r="A183" s="35"/>
      <c r="B183" s="35"/>
      <c r="C183" s="35" t="s">
        <v>32</v>
      </c>
      <c r="D183" s="42">
        <v>3</v>
      </c>
      <c r="E183" s="43">
        <v>0.9375</v>
      </c>
      <c r="F183" s="43">
        <v>0.9375</v>
      </c>
      <c r="G183" s="44">
        <v>98.125</v>
      </c>
      <c r="H183" s="33"/>
    </row>
    <row r="184" spans="1:8">
      <c r="A184" s="35"/>
      <c r="B184" s="35"/>
      <c r="C184" s="35" t="s">
        <v>26</v>
      </c>
      <c r="D184" s="42">
        <v>2</v>
      </c>
      <c r="E184" s="43">
        <v>0.625</v>
      </c>
      <c r="F184" s="43">
        <v>0.625</v>
      </c>
      <c r="G184" s="44">
        <v>98.75</v>
      </c>
      <c r="H184" s="33"/>
    </row>
    <row r="185" spans="1:8">
      <c r="A185" s="35"/>
      <c r="B185" s="35"/>
      <c r="C185" s="35" t="s">
        <v>33</v>
      </c>
      <c r="D185" s="42">
        <v>1</v>
      </c>
      <c r="E185" s="43">
        <v>0.3125</v>
      </c>
      <c r="F185" s="43">
        <v>0.3125</v>
      </c>
      <c r="G185" s="44">
        <v>99.0625</v>
      </c>
      <c r="H185" s="33"/>
    </row>
    <row r="186" spans="1:8" ht="34.200000000000003">
      <c r="A186" s="35"/>
      <c r="B186" s="35"/>
      <c r="C186" s="35" t="s">
        <v>20</v>
      </c>
      <c r="D186" s="42">
        <v>1</v>
      </c>
      <c r="E186" s="43">
        <v>0.3125</v>
      </c>
      <c r="F186" s="43">
        <v>0.3125</v>
      </c>
      <c r="G186" s="44">
        <v>99.375</v>
      </c>
      <c r="H186" s="33"/>
    </row>
    <row r="187" spans="1:8">
      <c r="A187" s="35"/>
      <c r="B187" s="35"/>
      <c r="C187" s="35" t="s">
        <v>27</v>
      </c>
      <c r="D187" s="42">
        <v>1</v>
      </c>
      <c r="E187" s="43">
        <v>0.3125</v>
      </c>
      <c r="F187" s="43">
        <v>0.3125</v>
      </c>
      <c r="G187" s="44">
        <v>99.6875</v>
      </c>
      <c r="H187" s="33"/>
    </row>
    <row r="188" spans="1:8">
      <c r="A188" s="35"/>
      <c r="B188" s="35"/>
      <c r="C188" s="35" t="s">
        <v>22</v>
      </c>
      <c r="D188" s="42">
        <v>1</v>
      </c>
      <c r="E188" s="43">
        <v>0.3125</v>
      </c>
      <c r="F188" s="43">
        <v>0.3125</v>
      </c>
      <c r="G188" s="44">
        <v>100</v>
      </c>
      <c r="H188" s="33"/>
    </row>
    <row r="189" spans="1:8">
      <c r="A189" s="37"/>
      <c r="B189" s="37"/>
      <c r="C189" s="37" t="s">
        <v>44</v>
      </c>
      <c r="D189" s="45">
        <v>320</v>
      </c>
      <c r="E189" s="46">
        <v>100</v>
      </c>
      <c r="F189" s="46">
        <v>100</v>
      </c>
      <c r="G189" s="47"/>
      <c r="H189" s="33"/>
    </row>
    <row r="190" spans="1:8" ht="34.200000000000003">
      <c r="A190" s="60" t="s">
        <v>56</v>
      </c>
      <c r="B190" s="60" t="s">
        <v>6</v>
      </c>
      <c r="C190" s="56" t="s">
        <v>7</v>
      </c>
      <c r="D190" s="57">
        <v>32</v>
      </c>
      <c r="E190" s="58">
        <v>19.277108433734941</v>
      </c>
      <c r="F190" s="58">
        <v>19.277108433734941</v>
      </c>
      <c r="G190" s="59">
        <v>19.277108433734941</v>
      </c>
      <c r="H190" s="33"/>
    </row>
    <row r="191" spans="1:8">
      <c r="A191" s="56"/>
      <c r="B191" s="56"/>
      <c r="C191" s="56" t="s">
        <v>9</v>
      </c>
      <c r="D191" s="57">
        <v>22</v>
      </c>
      <c r="E191" s="58">
        <v>13.253012048192772</v>
      </c>
      <c r="F191" s="58">
        <v>13.253012048192772</v>
      </c>
      <c r="G191" s="59">
        <v>32.53012048192771</v>
      </c>
      <c r="H191" s="33"/>
    </row>
    <row r="192" spans="1:8" ht="22.8">
      <c r="A192" s="56"/>
      <c r="B192" s="56"/>
      <c r="C192" s="56" t="s">
        <v>14</v>
      </c>
      <c r="D192" s="57">
        <v>16</v>
      </c>
      <c r="E192" s="58">
        <v>9.6385542168674707</v>
      </c>
      <c r="F192" s="58">
        <v>9.6385542168674707</v>
      </c>
      <c r="G192" s="59">
        <v>42.168674698795186</v>
      </c>
      <c r="H192" s="33"/>
    </row>
    <row r="193" spans="1:8">
      <c r="A193" s="56"/>
      <c r="B193" s="56"/>
      <c r="C193" s="56" t="s">
        <v>11</v>
      </c>
      <c r="D193" s="57">
        <v>16</v>
      </c>
      <c r="E193" s="58">
        <v>9.6385542168674707</v>
      </c>
      <c r="F193" s="58">
        <v>9.6385542168674707</v>
      </c>
      <c r="G193" s="59">
        <v>51.807228915662648</v>
      </c>
      <c r="H193" s="33"/>
    </row>
    <row r="194" spans="1:8" ht="22.8">
      <c r="A194" s="56"/>
      <c r="B194" s="56"/>
      <c r="C194" s="56" t="s">
        <v>10</v>
      </c>
      <c r="D194" s="57">
        <v>14</v>
      </c>
      <c r="E194" s="58">
        <v>8.4337349397590362</v>
      </c>
      <c r="F194" s="58">
        <v>8.4337349397590362</v>
      </c>
      <c r="G194" s="59">
        <v>60.24096385542169</v>
      </c>
      <c r="H194" s="33"/>
    </row>
    <row r="195" spans="1:8" ht="22.8">
      <c r="A195" s="56"/>
      <c r="B195" s="56"/>
      <c r="C195" s="56" t="s">
        <v>12</v>
      </c>
      <c r="D195" s="57">
        <v>12</v>
      </c>
      <c r="E195" s="58">
        <v>7.2289156626506017</v>
      </c>
      <c r="F195" s="58">
        <v>7.2289156626506017</v>
      </c>
      <c r="G195" s="59">
        <v>67.46987951807229</v>
      </c>
      <c r="H195" s="33"/>
    </row>
    <row r="196" spans="1:8">
      <c r="A196" s="56"/>
      <c r="B196" s="56"/>
      <c r="C196" s="56" t="s">
        <v>13</v>
      </c>
      <c r="D196" s="57">
        <v>11</v>
      </c>
      <c r="E196" s="58">
        <v>6.6265060240963862</v>
      </c>
      <c r="F196" s="58">
        <v>6.6265060240963862</v>
      </c>
      <c r="G196" s="59">
        <v>74.096385542168676</v>
      </c>
      <c r="H196" s="33"/>
    </row>
    <row r="197" spans="1:8" ht="34.200000000000003">
      <c r="A197" s="56"/>
      <c r="B197" s="56"/>
      <c r="C197" s="56" t="s">
        <v>20</v>
      </c>
      <c r="D197" s="57">
        <v>8</v>
      </c>
      <c r="E197" s="58">
        <v>4.8192771084337354</v>
      </c>
      <c r="F197" s="58">
        <v>4.8192771084337354</v>
      </c>
      <c r="G197" s="59">
        <v>78.915662650602414</v>
      </c>
      <c r="H197" s="33"/>
    </row>
    <row r="198" spans="1:8">
      <c r="A198" s="56"/>
      <c r="B198" s="56"/>
      <c r="C198" s="56" t="s">
        <v>8</v>
      </c>
      <c r="D198" s="57">
        <v>7</v>
      </c>
      <c r="E198" s="58">
        <v>4.2168674698795181</v>
      </c>
      <c r="F198" s="58">
        <v>4.2168674698795181</v>
      </c>
      <c r="G198" s="59">
        <v>83.132530120481931</v>
      </c>
      <c r="H198" s="33"/>
    </row>
    <row r="199" spans="1:8">
      <c r="A199" s="35"/>
      <c r="B199" s="35"/>
      <c r="C199" s="35" t="s">
        <v>21</v>
      </c>
      <c r="D199" s="42">
        <v>6</v>
      </c>
      <c r="E199" s="43">
        <v>3.6144578313253009</v>
      </c>
      <c r="F199" s="43">
        <v>3.6144578313253009</v>
      </c>
      <c r="G199" s="44">
        <v>86.746987951807228</v>
      </c>
      <c r="H199" s="33"/>
    </row>
    <row r="200" spans="1:8" ht="45.6">
      <c r="A200" s="35"/>
      <c r="B200" s="35"/>
      <c r="C200" s="35" t="s">
        <v>18</v>
      </c>
      <c r="D200" s="42">
        <v>5</v>
      </c>
      <c r="E200" s="43">
        <v>3.0120481927710845</v>
      </c>
      <c r="F200" s="43">
        <v>3.0120481927710845</v>
      </c>
      <c r="G200" s="44">
        <v>89.759036144578303</v>
      </c>
      <c r="H200" s="33"/>
    </row>
    <row r="201" spans="1:8">
      <c r="A201" s="35"/>
      <c r="B201" s="35"/>
      <c r="C201" s="35" t="s">
        <v>15</v>
      </c>
      <c r="D201" s="42">
        <v>5</v>
      </c>
      <c r="E201" s="43">
        <v>3.0120481927710845</v>
      </c>
      <c r="F201" s="43">
        <v>3.0120481927710845</v>
      </c>
      <c r="G201" s="44">
        <v>92.771084337349393</v>
      </c>
      <c r="H201" s="33"/>
    </row>
    <row r="202" spans="1:8">
      <c r="A202" s="35"/>
      <c r="B202" s="35"/>
      <c r="C202" s="35" t="s">
        <v>19</v>
      </c>
      <c r="D202" s="42">
        <v>5</v>
      </c>
      <c r="E202" s="43">
        <v>3.0120481927710845</v>
      </c>
      <c r="F202" s="43">
        <v>3.0120481927710845</v>
      </c>
      <c r="G202" s="44">
        <v>95.783132530120483</v>
      </c>
      <c r="H202" s="33"/>
    </row>
    <row r="203" spans="1:8">
      <c r="A203" s="35"/>
      <c r="B203" s="35"/>
      <c r="C203" s="35" t="s">
        <v>17</v>
      </c>
      <c r="D203" s="42">
        <v>3</v>
      </c>
      <c r="E203" s="43">
        <v>1.8072289156626504</v>
      </c>
      <c r="F203" s="43">
        <v>1.8072289156626504</v>
      </c>
      <c r="G203" s="44">
        <v>97.590361445783131</v>
      </c>
      <c r="H203" s="33"/>
    </row>
    <row r="204" spans="1:8">
      <c r="A204" s="35"/>
      <c r="B204" s="35"/>
      <c r="C204" s="35" t="s">
        <v>25</v>
      </c>
      <c r="D204" s="42">
        <v>1</v>
      </c>
      <c r="E204" s="43">
        <v>0.60240963855421692</v>
      </c>
      <c r="F204" s="43">
        <v>0.60240963855421692</v>
      </c>
      <c r="G204" s="44">
        <v>98.192771084337352</v>
      </c>
      <c r="H204" s="33"/>
    </row>
    <row r="205" spans="1:8">
      <c r="A205" s="35"/>
      <c r="B205" s="35"/>
      <c r="C205" s="35" t="s">
        <v>23</v>
      </c>
      <c r="D205" s="42">
        <v>1</v>
      </c>
      <c r="E205" s="43">
        <v>0.60240963855421692</v>
      </c>
      <c r="F205" s="43">
        <v>0.60240963855421692</v>
      </c>
      <c r="G205" s="44">
        <v>98.795180722891558</v>
      </c>
      <c r="H205" s="33"/>
    </row>
    <row r="206" spans="1:8" ht="22.8">
      <c r="A206" s="35"/>
      <c r="B206" s="35"/>
      <c r="C206" s="35" t="s">
        <v>16</v>
      </c>
      <c r="D206" s="42">
        <v>1</v>
      </c>
      <c r="E206" s="43">
        <v>0.60240963855421692</v>
      </c>
      <c r="F206" s="43">
        <v>0.60240963855421692</v>
      </c>
      <c r="G206" s="44">
        <v>99.397590361445793</v>
      </c>
      <c r="H206" s="33"/>
    </row>
    <row r="207" spans="1:8">
      <c r="A207" s="35"/>
      <c r="B207" s="35"/>
      <c r="C207" s="35" t="s">
        <v>22</v>
      </c>
      <c r="D207" s="42">
        <v>1</v>
      </c>
      <c r="E207" s="43">
        <v>0.60240963855421692</v>
      </c>
      <c r="F207" s="43">
        <v>0.60240963855421692</v>
      </c>
      <c r="G207" s="44">
        <v>100</v>
      </c>
      <c r="H207" s="33"/>
    </row>
    <row r="208" spans="1:8">
      <c r="A208" s="37"/>
      <c r="B208" s="37"/>
      <c r="C208" s="37" t="s">
        <v>44</v>
      </c>
      <c r="D208" s="45">
        <v>166</v>
      </c>
      <c r="E208" s="46">
        <v>100</v>
      </c>
      <c r="F208" s="46">
        <v>100</v>
      </c>
      <c r="G208" s="47"/>
      <c r="H208" s="33"/>
    </row>
    <row r="209" spans="1:8" ht="22.8">
      <c r="A209" s="60" t="s">
        <v>57</v>
      </c>
      <c r="B209" s="60" t="s">
        <v>6</v>
      </c>
      <c r="C209" s="56" t="s">
        <v>9</v>
      </c>
      <c r="D209" s="57">
        <v>44</v>
      </c>
      <c r="E209" s="58">
        <v>17.460317460317459</v>
      </c>
      <c r="F209" s="58">
        <v>17.460317460317459</v>
      </c>
      <c r="G209" s="59">
        <v>17.460317460317459</v>
      </c>
      <c r="H209" s="33"/>
    </row>
    <row r="210" spans="1:8">
      <c r="A210" s="56"/>
      <c r="B210" s="56"/>
      <c r="C210" s="56" t="s">
        <v>7</v>
      </c>
      <c r="D210" s="57">
        <v>29</v>
      </c>
      <c r="E210" s="58">
        <v>11.507936507936508</v>
      </c>
      <c r="F210" s="58">
        <v>11.507936507936508</v>
      </c>
      <c r="G210" s="59">
        <v>28.968253968253972</v>
      </c>
      <c r="H210" s="33"/>
    </row>
    <row r="211" spans="1:8">
      <c r="A211" s="56"/>
      <c r="B211" s="56"/>
      <c r="C211" s="56" t="s">
        <v>11</v>
      </c>
      <c r="D211" s="57">
        <v>25</v>
      </c>
      <c r="E211" s="58">
        <v>9.9206349206349209</v>
      </c>
      <c r="F211" s="58">
        <v>9.9206349206349209</v>
      </c>
      <c r="G211" s="59">
        <v>38.888888888888893</v>
      </c>
      <c r="H211" s="33"/>
    </row>
    <row r="212" spans="1:8" ht="22.8">
      <c r="A212" s="56"/>
      <c r="B212" s="56"/>
      <c r="C212" s="56" t="s">
        <v>10</v>
      </c>
      <c r="D212" s="57">
        <v>22</v>
      </c>
      <c r="E212" s="58">
        <v>8.7301587301587293</v>
      </c>
      <c r="F212" s="58">
        <v>8.7301587301587293</v>
      </c>
      <c r="G212" s="59">
        <v>47.619047619047613</v>
      </c>
      <c r="H212" s="33"/>
    </row>
    <row r="213" spans="1:8">
      <c r="A213" s="56"/>
      <c r="B213" s="56"/>
      <c r="C213" s="56" t="s">
        <v>8</v>
      </c>
      <c r="D213" s="57">
        <v>21</v>
      </c>
      <c r="E213" s="58">
        <v>8.3333333333333321</v>
      </c>
      <c r="F213" s="58">
        <v>8.3333333333333321</v>
      </c>
      <c r="G213" s="59">
        <v>55.952380952380956</v>
      </c>
      <c r="H213" s="33"/>
    </row>
    <row r="214" spans="1:8">
      <c r="A214" s="56"/>
      <c r="B214" s="56"/>
      <c r="C214" s="56" t="s">
        <v>15</v>
      </c>
      <c r="D214" s="57">
        <v>18</v>
      </c>
      <c r="E214" s="58">
        <v>7.1428571428571423</v>
      </c>
      <c r="F214" s="58">
        <v>7.1428571428571423</v>
      </c>
      <c r="G214" s="59">
        <v>63.095238095238095</v>
      </c>
      <c r="H214" s="33"/>
    </row>
    <row r="215" spans="1:8">
      <c r="A215" s="56"/>
      <c r="B215" s="56"/>
      <c r="C215" s="56" t="s">
        <v>13</v>
      </c>
      <c r="D215" s="57">
        <v>15</v>
      </c>
      <c r="E215" s="58">
        <v>5.9523809523809517</v>
      </c>
      <c r="F215" s="58">
        <v>5.9523809523809517</v>
      </c>
      <c r="G215" s="59">
        <v>69.047619047619051</v>
      </c>
      <c r="H215" s="33"/>
    </row>
    <row r="216" spans="1:8" ht="22.8">
      <c r="A216" s="56"/>
      <c r="B216" s="56"/>
      <c r="C216" s="56" t="s">
        <v>12</v>
      </c>
      <c r="D216" s="57">
        <v>9</v>
      </c>
      <c r="E216" s="58">
        <v>3.5714285714285712</v>
      </c>
      <c r="F216" s="58">
        <v>3.5714285714285712</v>
      </c>
      <c r="G216" s="59">
        <v>72.61904761904762</v>
      </c>
      <c r="H216" s="33"/>
    </row>
    <row r="217" spans="1:8" ht="22.8">
      <c r="A217" s="56"/>
      <c r="B217" s="56"/>
      <c r="C217" s="56" t="s">
        <v>14</v>
      </c>
      <c r="D217" s="57">
        <v>9</v>
      </c>
      <c r="E217" s="58">
        <v>3.5714285714285712</v>
      </c>
      <c r="F217" s="58">
        <v>3.5714285714285712</v>
      </c>
      <c r="G217" s="59">
        <v>76.19047619047619</v>
      </c>
      <c r="H217" s="33"/>
    </row>
    <row r="218" spans="1:8" ht="34.200000000000003">
      <c r="A218" s="56"/>
      <c r="B218" s="56"/>
      <c r="C218" s="56" t="s">
        <v>20</v>
      </c>
      <c r="D218" s="57">
        <v>8</v>
      </c>
      <c r="E218" s="58">
        <v>3.1746031746031744</v>
      </c>
      <c r="F218" s="58">
        <v>3.1746031746031744</v>
      </c>
      <c r="G218" s="59">
        <v>79.365079365079367</v>
      </c>
      <c r="H218" s="33"/>
    </row>
    <row r="219" spans="1:8">
      <c r="A219" s="56"/>
      <c r="B219" s="56"/>
      <c r="C219" s="56" t="s">
        <v>30</v>
      </c>
      <c r="D219" s="57">
        <v>7</v>
      </c>
      <c r="E219" s="58">
        <v>2.7777777777777777</v>
      </c>
      <c r="F219" s="58">
        <v>2.7777777777777777</v>
      </c>
      <c r="G219" s="59">
        <v>82.142857142857139</v>
      </c>
      <c r="H219" s="33"/>
    </row>
    <row r="220" spans="1:8">
      <c r="A220" s="35"/>
      <c r="B220" s="35"/>
      <c r="C220" s="35" t="s">
        <v>24</v>
      </c>
      <c r="D220" s="42">
        <v>7</v>
      </c>
      <c r="E220" s="43">
        <v>2.7777777777777777</v>
      </c>
      <c r="F220" s="43">
        <v>2.7777777777777777</v>
      </c>
      <c r="G220" s="44">
        <v>84.920634920634924</v>
      </c>
      <c r="H220" s="33"/>
    </row>
    <row r="221" spans="1:8" ht="45.6">
      <c r="A221" s="35"/>
      <c r="B221" s="35"/>
      <c r="C221" s="35" t="s">
        <v>18</v>
      </c>
      <c r="D221" s="42">
        <v>6</v>
      </c>
      <c r="E221" s="43">
        <v>2.3809523809523809</v>
      </c>
      <c r="F221" s="43">
        <v>2.3809523809523809</v>
      </c>
      <c r="G221" s="44">
        <v>87.301587301587304</v>
      </c>
      <c r="H221" s="33"/>
    </row>
    <row r="222" spans="1:8">
      <c r="A222" s="35"/>
      <c r="B222" s="35"/>
      <c r="C222" s="35" t="s">
        <v>35</v>
      </c>
      <c r="D222" s="42">
        <v>5</v>
      </c>
      <c r="E222" s="43">
        <v>1.984126984126984</v>
      </c>
      <c r="F222" s="43">
        <v>1.984126984126984</v>
      </c>
      <c r="G222" s="44">
        <v>89.285714285714292</v>
      </c>
      <c r="H222" s="33"/>
    </row>
    <row r="223" spans="1:8">
      <c r="A223" s="35"/>
      <c r="B223" s="35"/>
      <c r="C223" s="35" t="s">
        <v>21</v>
      </c>
      <c r="D223" s="42">
        <v>5</v>
      </c>
      <c r="E223" s="43">
        <v>1.984126984126984</v>
      </c>
      <c r="F223" s="43">
        <v>1.984126984126984</v>
      </c>
      <c r="G223" s="44">
        <v>91.269841269841265</v>
      </c>
      <c r="H223" s="33"/>
    </row>
    <row r="224" spans="1:8">
      <c r="A224" s="35"/>
      <c r="B224" s="35"/>
      <c r="C224" s="35" t="s">
        <v>19</v>
      </c>
      <c r="D224" s="42">
        <v>4</v>
      </c>
      <c r="E224" s="43">
        <v>1.5873015873015872</v>
      </c>
      <c r="F224" s="43">
        <v>1.5873015873015872</v>
      </c>
      <c r="G224" s="44">
        <v>92.857142857142861</v>
      </c>
      <c r="H224" s="33"/>
    </row>
    <row r="225" spans="1:8">
      <c r="A225" s="35"/>
      <c r="B225" s="35"/>
      <c r="C225" s="35" t="s">
        <v>23</v>
      </c>
      <c r="D225" s="42">
        <v>3</v>
      </c>
      <c r="E225" s="43">
        <v>1.1904761904761905</v>
      </c>
      <c r="F225" s="43">
        <v>1.1904761904761905</v>
      </c>
      <c r="G225" s="44">
        <v>94.047619047619051</v>
      </c>
      <c r="H225" s="33"/>
    </row>
    <row r="226" spans="1:8">
      <c r="A226" s="35"/>
      <c r="B226" s="35"/>
      <c r="C226" s="35" t="s">
        <v>22</v>
      </c>
      <c r="D226" s="42">
        <v>3</v>
      </c>
      <c r="E226" s="43">
        <v>1.1904761904761905</v>
      </c>
      <c r="F226" s="43">
        <v>1.1904761904761905</v>
      </c>
      <c r="G226" s="44">
        <v>95.238095238095227</v>
      </c>
      <c r="H226" s="33"/>
    </row>
    <row r="227" spans="1:8" ht="22.8">
      <c r="A227" s="35"/>
      <c r="B227" s="35"/>
      <c r="C227" s="35" t="s">
        <v>37</v>
      </c>
      <c r="D227" s="42">
        <v>2</v>
      </c>
      <c r="E227" s="43">
        <v>0.79365079365079361</v>
      </c>
      <c r="F227" s="43">
        <v>0.79365079365079361</v>
      </c>
      <c r="G227" s="44">
        <v>96.031746031746039</v>
      </c>
      <c r="H227" s="33"/>
    </row>
    <row r="228" spans="1:8" ht="22.8">
      <c r="A228" s="35"/>
      <c r="B228" s="35"/>
      <c r="C228" s="35" t="s">
        <v>16</v>
      </c>
      <c r="D228" s="42">
        <v>2</v>
      </c>
      <c r="E228" s="43">
        <v>0.79365079365079361</v>
      </c>
      <c r="F228" s="43">
        <v>0.79365079365079361</v>
      </c>
      <c r="G228" s="44">
        <v>96.825396825396822</v>
      </c>
      <c r="H228" s="33"/>
    </row>
    <row r="229" spans="1:8">
      <c r="A229" s="35"/>
      <c r="B229" s="35"/>
      <c r="C229" s="35" t="s">
        <v>31</v>
      </c>
      <c r="D229" s="42">
        <v>2</v>
      </c>
      <c r="E229" s="43">
        <v>0.79365079365079361</v>
      </c>
      <c r="F229" s="43">
        <v>0.79365079365079361</v>
      </c>
      <c r="G229" s="44">
        <v>97.61904761904762</v>
      </c>
      <c r="H229" s="33"/>
    </row>
    <row r="230" spans="1:8">
      <c r="A230" s="35"/>
      <c r="B230" s="35"/>
      <c r="C230" s="35" t="s">
        <v>26</v>
      </c>
      <c r="D230" s="42">
        <v>2</v>
      </c>
      <c r="E230" s="43">
        <v>0.79365079365079361</v>
      </c>
      <c r="F230" s="43">
        <v>0.79365079365079361</v>
      </c>
      <c r="G230" s="44">
        <v>98.412698412698404</v>
      </c>
      <c r="H230" s="33"/>
    </row>
    <row r="231" spans="1:8">
      <c r="A231" s="35"/>
      <c r="B231" s="35"/>
      <c r="C231" s="35" t="s">
        <v>25</v>
      </c>
      <c r="D231" s="42">
        <v>1</v>
      </c>
      <c r="E231" s="43">
        <v>0.3968253968253968</v>
      </c>
      <c r="F231" s="43">
        <v>0.3968253968253968</v>
      </c>
      <c r="G231" s="44">
        <v>98.80952380952381</v>
      </c>
      <c r="H231" s="33"/>
    </row>
    <row r="232" spans="1:8">
      <c r="A232" s="35"/>
      <c r="B232" s="35"/>
      <c r="C232" s="35" t="s">
        <v>27</v>
      </c>
      <c r="D232" s="42">
        <v>1</v>
      </c>
      <c r="E232" s="43">
        <v>0.3968253968253968</v>
      </c>
      <c r="F232" s="43">
        <v>0.3968253968253968</v>
      </c>
      <c r="G232" s="44">
        <v>99.206349206349216</v>
      </c>
      <c r="H232" s="33"/>
    </row>
    <row r="233" spans="1:8">
      <c r="A233" s="35"/>
      <c r="B233" s="35"/>
      <c r="C233" s="35" t="s">
        <v>40</v>
      </c>
      <c r="D233" s="42">
        <v>1</v>
      </c>
      <c r="E233" s="43">
        <v>0.3968253968253968</v>
      </c>
      <c r="F233" s="43">
        <v>0.3968253968253968</v>
      </c>
      <c r="G233" s="44">
        <v>99.603174603174608</v>
      </c>
      <c r="H233" s="33"/>
    </row>
    <row r="234" spans="1:8">
      <c r="A234" s="35"/>
      <c r="B234" s="35"/>
      <c r="C234" s="35" t="s">
        <v>29</v>
      </c>
      <c r="D234" s="42">
        <v>1</v>
      </c>
      <c r="E234" s="43">
        <v>0.3968253968253968</v>
      </c>
      <c r="F234" s="43">
        <v>0.3968253968253968</v>
      </c>
      <c r="G234" s="44">
        <v>100</v>
      </c>
      <c r="H234" s="33"/>
    </row>
    <row r="235" spans="1:8">
      <c r="A235" s="37"/>
      <c r="B235" s="37"/>
      <c r="C235" s="37" t="s">
        <v>44</v>
      </c>
      <c r="D235" s="45">
        <v>252</v>
      </c>
      <c r="E235" s="46">
        <v>100</v>
      </c>
      <c r="F235" s="46">
        <v>100</v>
      </c>
      <c r="G235" s="47"/>
      <c r="H235" s="33"/>
    </row>
    <row r="236" spans="1:8" ht="22.8">
      <c r="A236" s="37" t="s">
        <v>58</v>
      </c>
      <c r="B236" s="60" t="s">
        <v>6</v>
      </c>
      <c r="C236" s="56" t="s">
        <v>7</v>
      </c>
      <c r="D236" s="57">
        <v>39</v>
      </c>
      <c r="E236" s="58">
        <v>18.30985915492958</v>
      </c>
      <c r="F236" s="58">
        <v>18.30985915492958</v>
      </c>
      <c r="G236" s="59">
        <v>18.30985915492958</v>
      </c>
      <c r="H236" s="33"/>
    </row>
    <row r="237" spans="1:8">
      <c r="A237" s="35"/>
      <c r="B237" s="56"/>
      <c r="C237" s="56" t="s">
        <v>9</v>
      </c>
      <c r="D237" s="57">
        <v>22</v>
      </c>
      <c r="E237" s="58">
        <v>10.328638497652582</v>
      </c>
      <c r="F237" s="58">
        <v>10.328638497652582</v>
      </c>
      <c r="G237" s="59">
        <v>28.638497652582164</v>
      </c>
      <c r="H237" s="33"/>
    </row>
    <row r="238" spans="1:8">
      <c r="A238" s="35"/>
      <c r="B238" s="56"/>
      <c r="C238" s="56" t="s">
        <v>13</v>
      </c>
      <c r="D238" s="57">
        <v>21</v>
      </c>
      <c r="E238" s="58">
        <v>9.8591549295774641</v>
      </c>
      <c r="F238" s="58">
        <v>9.8591549295774641</v>
      </c>
      <c r="G238" s="59">
        <v>38.497652582159624</v>
      </c>
      <c r="H238" s="33"/>
    </row>
    <row r="239" spans="1:8" ht="22.8">
      <c r="A239" s="35"/>
      <c r="B239" s="56"/>
      <c r="C239" s="56" t="s">
        <v>10</v>
      </c>
      <c r="D239" s="57">
        <v>19</v>
      </c>
      <c r="E239" s="58">
        <v>8.92018779342723</v>
      </c>
      <c r="F239" s="58">
        <v>8.92018779342723</v>
      </c>
      <c r="G239" s="59">
        <v>47.417840375586856</v>
      </c>
      <c r="H239" s="33"/>
    </row>
    <row r="240" spans="1:8" ht="34.200000000000003">
      <c r="A240" s="35"/>
      <c r="B240" s="56"/>
      <c r="C240" s="56" t="s">
        <v>20</v>
      </c>
      <c r="D240" s="57">
        <v>14</v>
      </c>
      <c r="E240" s="58">
        <v>6.5727699530516439</v>
      </c>
      <c r="F240" s="58">
        <v>6.5727699530516439</v>
      </c>
      <c r="G240" s="59">
        <v>53.990610328638496</v>
      </c>
      <c r="H240" s="33"/>
    </row>
    <row r="241" spans="1:8" ht="22.8">
      <c r="A241" s="35"/>
      <c r="B241" s="56"/>
      <c r="C241" s="56" t="s">
        <v>16</v>
      </c>
      <c r="D241" s="57">
        <v>12</v>
      </c>
      <c r="E241" s="58">
        <v>5.6338028169014089</v>
      </c>
      <c r="F241" s="58">
        <v>5.6338028169014089</v>
      </c>
      <c r="G241" s="59">
        <v>59.624413145539904</v>
      </c>
      <c r="H241" s="33"/>
    </row>
    <row r="242" spans="1:8">
      <c r="A242" s="35"/>
      <c r="B242" s="56"/>
      <c r="C242" s="56" t="s">
        <v>17</v>
      </c>
      <c r="D242" s="57">
        <v>10</v>
      </c>
      <c r="E242" s="58">
        <v>4.6948356807511731</v>
      </c>
      <c r="F242" s="58">
        <v>4.6948356807511731</v>
      </c>
      <c r="G242" s="59">
        <v>64.319248826291073</v>
      </c>
      <c r="H242" s="33"/>
    </row>
    <row r="243" spans="1:8">
      <c r="A243" s="35"/>
      <c r="B243" s="56"/>
      <c r="C243" s="56" t="s">
        <v>15</v>
      </c>
      <c r="D243" s="57">
        <v>10</v>
      </c>
      <c r="E243" s="58">
        <v>4.6948356807511731</v>
      </c>
      <c r="F243" s="58">
        <v>4.6948356807511731</v>
      </c>
      <c r="G243" s="59">
        <v>69.014084507042256</v>
      </c>
      <c r="H243" s="33"/>
    </row>
    <row r="244" spans="1:8">
      <c r="A244" s="35"/>
      <c r="B244" s="56"/>
      <c r="C244" s="56" t="s">
        <v>8</v>
      </c>
      <c r="D244" s="57">
        <v>10</v>
      </c>
      <c r="E244" s="58">
        <v>4.6948356807511731</v>
      </c>
      <c r="F244" s="58">
        <v>4.6948356807511731</v>
      </c>
      <c r="G244" s="59">
        <v>73.708920187793424</v>
      </c>
      <c r="H244" s="33"/>
    </row>
    <row r="245" spans="1:8">
      <c r="A245" s="35"/>
      <c r="B245" s="56"/>
      <c r="C245" s="56" t="s">
        <v>19</v>
      </c>
      <c r="D245" s="57">
        <v>10</v>
      </c>
      <c r="E245" s="58">
        <v>4.6948356807511731</v>
      </c>
      <c r="F245" s="58">
        <v>4.6948356807511731</v>
      </c>
      <c r="G245" s="59">
        <v>78.403755868544607</v>
      </c>
      <c r="H245" s="33"/>
    </row>
    <row r="246" spans="1:8" ht="22.8">
      <c r="A246" s="35"/>
      <c r="B246" s="56"/>
      <c r="C246" s="56" t="s">
        <v>14</v>
      </c>
      <c r="D246" s="57">
        <v>8</v>
      </c>
      <c r="E246" s="58">
        <v>3.755868544600939</v>
      </c>
      <c r="F246" s="58">
        <v>3.755868544600939</v>
      </c>
      <c r="G246" s="59">
        <v>82.159624413145536</v>
      </c>
      <c r="H246" s="33"/>
    </row>
    <row r="247" spans="1:8" ht="22.8">
      <c r="A247" s="35"/>
      <c r="B247" s="35"/>
      <c r="C247" s="35" t="s">
        <v>12</v>
      </c>
      <c r="D247" s="42">
        <v>7</v>
      </c>
      <c r="E247" s="43">
        <v>3.286384976525822</v>
      </c>
      <c r="F247" s="43">
        <v>3.286384976525822</v>
      </c>
      <c r="G247" s="44">
        <v>85.44600938967136</v>
      </c>
      <c r="H247" s="33"/>
    </row>
    <row r="248" spans="1:8" ht="45.6">
      <c r="A248" s="35"/>
      <c r="B248" s="35"/>
      <c r="C248" s="35" t="s">
        <v>18</v>
      </c>
      <c r="D248" s="42">
        <v>6</v>
      </c>
      <c r="E248" s="43">
        <v>2.8169014084507045</v>
      </c>
      <c r="F248" s="43">
        <v>2.8169014084507045</v>
      </c>
      <c r="G248" s="44">
        <v>88.262910798122064</v>
      </c>
      <c r="H248" s="33"/>
    </row>
    <row r="249" spans="1:8">
      <c r="A249" s="35"/>
      <c r="B249" s="35"/>
      <c r="C249" s="35" t="s">
        <v>22</v>
      </c>
      <c r="D249" s="42">
        <v>6</v>
      </c>
      <c r="E249" s="43">
        <v>2.8169014084507045</v>
      </c>
      <c r="F249" s="43">
        <v>2.8169014084507045</v>
      </c>
      <c r="G249" s="44">
        <v>91.079812206572768</v>
      </c>
      <c r="H249" s="33"/>
    </row>
    <row r="250" spans="1:8">
      <c r="A250" s="35"/>
      <c r="B250" s="35"/>
      <c r="C250" s="35" t="s">
        <v>25</v>
      </c>
      <c r="D250" s="42">
        <v>4</v>
      </c>
      <c r="E250" s="43">
        <v>1.8779342723004695</v>
      </c>
      <c r="F250" s="43">
        <v>1.8779342723004695</v>
      </c>
      <c r="G250" s="44">
        <v>92.957746478873233</v>
      </c>
      <c r="H250" s="33"/>
    </row>
    <row r="251" spans="1:8">
      <c r="A251" s="35"/>
      <c r="B251" s="35"/>
      <c r="C251" s="35" t="s">
        <v>11</v>
      </c>
      <c r="D251" s="42">
        <v>4</v>
      </c>
      <c r="E251" s="43">
        <v>1.8779342723004695</v>
      </c>
      <c r="F251" s="43">
        <v>1.8779342723004695</v>
      </c>
      <c r="G251" s="44">
        <v>94.835680751173712</v>
      </c>
      <c r="H251" s="33"/>
    </row>
    <row r="252" spans="1:8">
      <c r="A252" s="35"/>
      <c r="B252" s="35"/>
      <c r="C252" s="35" t="s">
        <v>30</v>
      </c>
      <c r="D252" s="42">
        <v>2</v>
      </c>
      <c r="E252" s="43">
        <v>0.93896713615023475</v>
      </c>
      <c r="F252" s="43">
        <v>0.93896713615023475</v>
      </c>
      <c r="G252" s="44">
        <v>95.774647887323937</v>
      </c>
      <c r="H252" s="33"/>
    </row>
    <row r="253" spans="1:8">
      <c r="A253" s="35"/>
      <c r="B253" s="35"/>
      <c r="C253" s="35" t="s">
        <v>24</v>
      </c>
      <c r="D253" s="42">
        <v>2</v>
      </c>
      <c r="E253" s="43">
        <v>0.93896713615023475</v>
      </c>
      <c r="F253" s="43">
        <v>0.93896713615023475</v>
      </c>
      <c r="G253" s="44">
        <v>96.713615023474176</v>
      </c>
      <c r="H253" s="33"/>
    </row>
    <row r="254" spans="1:8">
      <c r="A254" s="35"/>
      <c r="B254" s="35"/>
      <c r="C254" s="35" t="s">
        <v>27</v>
      </c>
      <c r="D254" s="42">
        <v>2</v>
      </c>
      <c r="E254" s="43">
        <v>0.93896713615023475</v>
      </c>
      <c r="F254" s="43">
        <v>0.93896713615023475</v>
      </c>
      <c r="G254" s="44">
        <v>97.652582159624416</v>
      </c>
      <c r="H254" s="33"/>
    </row>
    <row r="255" spans="1:8">
      <c r="A255" s="35"/>
      <c r="B255" s="35"/>
      <c r="C255" s="35" t="s">
        <v>32</v>
      </c>
      <c r="D255" s="42">
        <v>2</v>
      </c>
      <c r="E255" s="43">
        <v>0.93896713615023475</v>
      </c>
      <c r="F255" s="43">
        <v>0.93896713615023475</v>
      </c>
      <c r="G255" s="44">
        <v>98.591549295774655</v>
      </c>
      <c r="H255" s="33"/>
    </row>
    <row r="256" spans="1:8">
      <c r="A256" s="35"/>
      <c r="B256" s="35"/>
      <c r="C256" s="35" t="s">
        <v>21</v>
      </c>
      <c r="D256" s="42">
        <v>2</v>
      </c>
      <c r="E256" s="43">
        <v>0.93896713615023475</v>
      </c>
      <c r="F256" s="43">
        <v>0.93896713615023475</v>
      </c>
      <c r="G256" s="44">
        <v>99.53051643192488</v>
      </c>
      <c r="H256" s="33"/>
    </row>
    <row r="257" spans="1:8">
      <c r="A257" s="35"/>
      <c r="B257" s="35"/>
      <c r="C257" s="35" t="s">
        <v>33</v>
      </c>
      <c r="D257" s="42">
        <v>1</v>
      </c>
      <c r="E257" s="43">
        <v>0.46948356807511737</v>
      </c>
      <c r="F257" s="43">
        <v>0.46948356807511737</v>
      </c>
      <c r="G257" s="44">
        <v>100</v>
      </c>
      <c r="H257" s="33"/>
    </row>
    <row r="258" spans="1:8">
      <c r="A258" s="37"/>
      <c r="B258" s="37"/>
      <c r="C258" s="37" t="s">
        <v>44</v>
      </c>
      <c r="D258" s="45">
        <v>213</v>
      </c>
      <c r="E258" s="46">
        <v>100</v>
      </c>
      <c r="F258" s="46">
        <v>100</v>
      </c>
      <c r="G258" s="47"/>
      <c r="H258" s="33"/>
    </row>
    <row r="259" spans="1:8" ht="22.8">
      <c r="A259" s="37" t="s">
        <v>59</v>
      </c>
      <c r="B259" s="37" t="s">
        <v>6</v>
      </c>
      <c r="C259" s="56" t="s">
        <v>7</v>
      </c>
      <c r="D259" s="57">
        <v>44</v>
      </c>
      <c r="E259" s="58">
        <v>22.110552763819097</v>
      </c>
      <c r="F259" s="58">
        <v>22.110552763819097</v>
      </c>
      <c r="G259" s="59">
        <v>22.110552763819097</v>
      </c>
      <c r="H259" s="33"/>
    </row>
    <row r="260" spans="1:8">
      <c r="A260" s="35"/>
      <c r="B260" s="35"/>
      <c r="C260" s="56" t="s">
        <v>9</v>
      </c>
      <c r="D260" s="57">
        <v>28</v>
      </c>
      <c r="E260" s="58">
        <v>14.07035175879397</v>
      </c>
      <c r="F260" s="58">
        <v>14.07035175879397</v>
      </c>
      <c r="G260" s="59">
        <v>36.180904522613069</v>
      </c>
      <c r="H260" s="33"/>
    </row>
    <row r="261" spans="1:8">
      <c r="A261" s="35"/>
      <c r="B261" s="35"/>
      <c r="C261" s="56" t="s">
        <v>8</v>
      </c>
      <c r="D261" s="57">
        <v>24</v>
      </c>
      <c r="E261" s="58">
        <v>12.060301507537687</v>
      </c>
      <c r="F261" s="58">
        <v>12.060301507537687</v>
      </c>
      <c r="G261" s="59">
        <v>48.241206030150749</v>
      </c>
      <c r="H261" s="33"/>
    </row>
    <row r="262" spans="1:8" ht="22.8">
      <c r="A262" s="35"/>
      <c r="B262" s="35"/>
      <c r="C262" s="56" t="s">
        <v>10</v>
      </c>
      <c r="D262" s="57">
        <v>20</v>
      </c>
      <c r="E262" s="58">
        <v>10.050251256281408</v>
      </c>
      <c r="F262" s="58">
        <v>10.050251256281408</v>
      </c>
      <c r="G262" s="59">
        <v>58.291457286432156</v>
      </c>
      <c r="H262" s="33"/>
    </row>
    <row r="263" spans="1:8">
      <c r="A263" s="35"/>
      <c r="B263" s="35"/>
      <c r="C263" s="56" t="s">
        <v>13</v>
      </c>
      <c r="D263" s="57">
        <v>16</v>
      </c>
      <c r="E263" s="58">
        <v>8.0402010050251249</v>
      </c>
      <c r="F263" s="58">
        <v>8.0402010050251249</v>
      </c>
      <c r="G263" s="59">
        <v>66.331658291457288</v>
      </c>
      <c r="H263" s="33"/>
    </row>
    <row r="264" spans="1:8" ht="45.6">
      <c r="A264" s="35"/>
      <c r="B264" s="35"/>
      <c r="C264" s="56" t="s">
        <v>18</v>
      </c>
      <c r="D264" s="57">
        <v>10</v>
      </c>
      <c r="E264" s="58">
        <v>5.025125628140704</v>
      </c>
      <c r="F264" s="58">
        <v>5.025125628140704</v>
      </c>
      <c r="G264" s="59">
        <v>71.356783919597987</v>
      </c>
      <c r="H264" s="33"/>
    </row>
    <row r="265" spans="1:8" ht="22.8">
      <c r="A265" s="35"/>
      <c r="B265" s="35"/>
      <c r="C265" s="56" t="s">
        <v>14</v>
      </c>
      <c r="D265" s="57">
        <v>10</v>
      </c>
      <c r="E265" s="58">
        <v>5.025125628140704</v>
      </c>
      <c r="F265" s="58">
        <v>5.025125628140704</v>
      </c>
      <c r="G265" s="59">
        <v>76.381909547738687</v>
      </c>
      <c r="H265" s="33"/>
    </row>
    <row r="266" spans="1:8">
      <c r="A266" s="35"/>
      <c r="B266" s="35"/>
      <c r="C266" s="56" t="s">
        <v>15</v>
      </c>
      <c r="D266" s="57">
        <v>7</v>
      </c>
      <c r="E266" s="58">
        <v>3.5175879396984926</v>
      </c>
      <c r="F266" s="58">
        <v>3.5175879396984926</v>
      </c>
      <c r="G266" s="59">
        <v>79.899497487437188</v>
      </c>
      <c r="H266" s="33"/>
    </row>
    <row r="267" spans="1:8" ht="34.200000000000003">
      <c r="A267" s="35"/>
      <c r="B267" s="35"/>
      <c r="C267" s="56" t="s">
        <v>20</v>
      </c>
      <c r="D267" s="57">
        <v>7</v>
      </c>
      <c r="E267" s="58">
        <v>3.5175879396984926</v>
      </c>
      <c r="F267" s="58">
        <v>3.5175879396984926</v>
      </c>
      <c r="G267" s="59">
        <v>83.417085427135675</v>
      </c>
      <c r="H267" s="33"/>
    </row>
    <row r="268" spans="1:8">
      <c r="A268" s="35"/>
      <c r="B268" s="35"/>
      <c r="C268" s="35" t="s">
        <v>19</v>
      </c>
      <c r="D268" s="42">
        <v>7</v>
      </c>
      <c r="E268" s="43">
        <v>3.5175879396984926</v>
      </c>
      <c r="F268" s="43">
        <v>3.5175879396984926</v>
      </c>
      <c r="G268" s="44">
        <v>86.934673366834176</v>
      </c>
      <c r="H268" s="33"/>
    </row>
    <row r="269" spans="1:8">
      <c r="A269" s="35"/>
      <c r="B269" s="35"/>
      <c r="C269" s="35" t="s">
        <v>17</v>
      </c>
      <c r="D269" s="42">
        <v>6</v>
      </c>
      <c r="E269" s="43">
        <v>3.0150753768844218</v>
      </c>
      <c r="F269" s="43">
        <v>3.0150753768844218</v>
      </c>
      <c r="G269" s="44">
        <v>89.949748743718601</v>
      </c>
      <c r="H269" s="33"/>
    </row>
    <row r="270" spans="1:8">
      <c r="A270" s="35"/>
      <c r="B270" s="35"/>
      <c r="C270" s="35" t="s">
        <v>11</v>
      </c>
      <c r="D270" s="42">
        <v>6</v>
      </c>
      <c r="E270" s="43">
        <v>3.0150753768844218</v>
      </c>
      <c r="F270" s="43">
        <v>3.0150753768844218</v>
      </c>
      <c r="G270" s="44">
        <v>92.964824120603012</v>
      </c>
      <c r="H270" s="33"/>
    </row>
    <row r="271" spans="1:8">
      <c r="A271" s="35"/>
      <c r="B271" s="35"/>
      <c r="C271" s="35" t="s">
        <v>25</v>
      </c>
      <c r="D271" s="42">
        <v>5</v>
      </c>
      <c r="E271" s="43">
        <v>2.512562814070352</v>
      </c>
      <c r="F271" s="43">
        <v>2.512562814070352</v>
      </c>
      <c r="G271" s="44">
        <v>95.477386934673376</v>
      </c>
      <c r="H271" s="33"/>
    </row>
    <row r="272" spans="1:8">
      <c r="A272" s="35"/>
      <c r="B272" s="35"/>
      <c r="C272" s="35" t="s">
        <v>23</v>
      </c>
      <c r="D272" s="42">
        <v>2</v>
      </c>
      <c r="E272" s="43">
        <v>1.0050251256281406</v>
      </c>
      <c r="F272" s="43">
        <v>1.0050251256281406</v>
      </c>
      <c r="G272" s="44">
        <v>96.482412060301499</v>
      </c>
      <c r="H272" s="33"/>
    </row>
    <row r="273" spans="1:8">
      <c r="A273" s="35"/>
      <c r="B273" s="35"/>
      <c r="C273" s="35" t="s">
        <v>30</v>
      </c>
      <c r="D273" s="42">
        <v>2</v>
      </c>
      <c r="E273" s="43">
        <v>1.0050251256281406</v>
      </c>
      <c r="F273" s="43">
        <v>1.0050251256281406</v>
      </c>
      <c r="G273" s="44">
        <v>97.48743718592965</v>
      </c>
      <c r="H273" s="33"/>
    </row>
    <row r="274" spans="1:8" ht="22.8">
      <c r="A274" s="35"/>
      <c r="B274" s="35"/>
      <c r="C274" s="35" t="s">
        <v>12</v>
      </c>
      <c r="D274" s="42">
        <v>1</v>
      </c>
      <c r="E274" s="43">
        <v>0.50251256281407031</v>
      </c>
      <c r="F274" s="43">
        <v>0.50251256281407031</v>
      </c>
      <c r="G274" s="44">
        <v>97.989949748743726</v>
      </c>
      <c r="H274" s="33"/>
    </row>
    <row r="275" spans="1:8">
      <c r="A275" s="35"/>
      <c r="B275" s="35"/>
      <c r="C275" s="35" t="s">
        <v>27</v>
      </c>
      <c r="D275" s="42">
        <v>1</v>
      </c>
      <c r="E275" s="43">
        <v>0.50251256281407031</v>
      </c>
      <c r="F275" s="43">
        <v>0.50251256281407031</v>
      </c>
      <c r="G275" s="44">
        <v>98.492462311557787</v>
      </c>
      <c r="H275" s="33"/>
    </row>
    <row r="276" spans="1:8">
      <c r="A276" s="35"/>
      <c r="B276" s="35"/>
      <c r="C276" s="35" t="s">
        <v>35</v>
      </c>
      <c r="D276" s="42">
        <v>1</v>
      </c>
      <c r="E276" s="43">
        <v>0.50251256281407031</v>
      </c>
      <c r="F276" s="43">
        <v>0.50251256281407031</v>
      </c>
      <c r="G276" s="44">
        <v>98.994974874371849</v>
      </c>
      <c r="H276" s="33"/>
    </row>
    <row r="277" spans="1:8">
      <c r="A277" s="35"/>
      <c r="B277" s="35"/>
      <c r="C277" s="35" t="s">
        <v>32</v>
      </c>
      <c r="D277" s="42">
        <v>1</v>
      </c>
      <c r="E277" s="43">
        <v>0.50251256281407031</v>
      </c>
      <c r="F277" s="43">
        <v>0.50251256281407031</v>
      </c>
      <c r="G277" s="44">
        <v>99.497487437185924</v>
      </c>
      <c r="H277" s="33"/>
    </row>
    <row r="278" spans="1:8">
      <c r="A278" s="35"/>
      <c r="B278" s="35"/>
      <c r="C278" s="35" t="s">
        <v>29</v>
      </c>
      <c r="D278" s="42">
        <v>1</v>
      </c>
      <c r="E278" s="43">
        <v>0.50251256281407031</v>
      </c>
      <c r="F278" s="43">
        <v>0.50251256281407031</v>
      </c>
      <c r="G278" s="44">
        <v>100</v>
      </c>
      <c r="H278" s="33"/>
    </row>
    <row r="279" spans="1:8">
      <c r="A279" s="37"/>
      <c r="B279" s="37"/>
      <c r="C279" s="37" t="s">
        <v>44</v>
      </c>
      <c r="D279" s="45">
        <v>199</v>
      </c>
      <c r="E279" s="46">
        <v>100</v>
      </c>
      <c r="F279" s="46">
        <v>100</v>
      </c>
      <c r="G279" s="47"/>
      <c r="H279" s="33"/>
    </row>
    <row r="280" spans="1:8" ht="22.8">
      <c r="A280" s="37" t="s">
        <v>60</v>
      </c>
      <c r="B280" s="37" t="s">
        <v>6</v>
      </c>
      <c r="C280" s="56" t="s">
        <v>7</v>
      </c>
      <c r="D280" s="57">
        <v>51</v>
      </c>
      <c r="E280" s="58">
        <v>18.085106382978726</v>
      </c>
      <c r="F280" s="58">
        <v>18.085106382978726</v>
      </c>
      <c r="G280" s="59">
        <v>18.085106382978726</v>
      </c>
      <c r="H280" s="33"/>
    </row>
    <row r="281" spans="1:8" ht="22.8">
      <c r="A281" s="35"/>
      <c r="B281" s="35"/>
      <c r="C281" s="56" t="s">
        <v>10</v>
      </c>
      <c r="D281" s="57">
        <v>33</v>
      </c>
      <c r="E281" s="58">
        <v>11.702127659574469</v>
      </c>
      <c r="F281" s="58">
        <v>11.702127659574469</v>
      </c>
      <c r="G281" s="59">
        <v>29.787234042553191</v>
      </c>
      <c r="H281" s="33"/>
    </row>
    <row r="282" spans="1:8">
      <c r="A282" s="35"/>
      <c r="B282" s="35"/>
      <c r="C282" s="56" t="s">
        <v>9</v>
      </c>
      <c r="D282" s="57">
        <v>31</v>
      </c>
      <c r="E282" s="58">
        <v>10.99290780141844</v>
      </c>
      <c r="F282" s="58">
        <v>10.99290780141844</v>
      </c>
      <c r="G282" s="59">
        <v>40.780141843971627</v>
      </c>
      <c r="H282" s="33"/>
    </row>
    <row r="283" spans="1:8">
      <c r="A283" s="35"/>
      <c r="B283" s="35"/>
      <c r="C283" s="56" t="s">
        <v>13</v>
      </c>
      <c r="D283" s="57">
        <v>30</v>
      </c>
      <c r="E283" s="58">
        <v>10.638297872340425</v>
      </c>
      <c r="F283" s="58">
        <v>10.638297872340425</v>
      </c>
      <c r="G283" s="59">
        <v>51.418439716312058</v>
      </c>
      <c r="H283" s="33"/>
    </row>
    <row r="284" spans="1:8">
      <c r="A284" s="35"/>
      <c r="B284" s="35"/>
      <c r="C284" s="56" t="s">
        <v>8</v>
      </c>
      <c r="D284" s="57">
        <v>28</v>
      </c>
      <c r="E284" s="58">
        <v>9.9290780141843982</v>
      </c>
      <c r="F284" s="58">
        <v>9.9290780141843982</v>
      </c>
      <c r="G284" s="59">
        <v>61.347517730496456</v>
      </c>
      <c r="H284" s="33"/>
    </row>
    <row r="285" spans="1:8">
      <c r="A285" s="35"/>
      <c r="B285" s="35"/>
      <c r="C285" s="56" t="s">
        <v>17</v>
      </c>
      <c r="D285" s="57">
        <v>17</v>
      </c>
      <c r="E285" s="58">
        <v>6.0283687943262407</v>
      </c>
      <c r="F285" s="58">
        <v>6.0283687943262407</v>
      </c>
      <c r="G285" s="59">
        <v>67.37588652482269</v>
      </c>
      <c r="H285" s="33"/>
    </row>
    <row r="286" spans="1:8">
      <c r="A286" s="35"/>
      <c r="B286" s="35"/>
      <c r="C286" s="56" t="s">
        <v>15</v>
      </c>
      <c r="D286" s="57">
        <v>16</v>
      </c>
      <c r="E286" s="58">
        <v>5.6737588652482271</v>
      </c>
      <c r="F286" s="58">
        <v>5.6737588652482271</v>
      </c>
      <c r="G286" s="59">
        <v>73.049645390070921</v>
      </c>
      <c r="H286" s="33"/>
    </row>
    <row r="287" spans="1:8">
      <c r="A287" s="35"/>
      <c r="B287" s="35"/>
      <c r="C287" s="56" t="s">
        <v>11</v>
      </c>
      <c r="D287" s="57">
        <v>16</v>
      </c>
      <c r="E287" s="58">
        <v>5.6737588652482271</v>
      </c>
      <c r="F287" s="58">
        <v>5.6737588652482271</v>
      </c>
      <c r="G287" s="59">
        <v>78.723404255319153</v>
      </c>
      <c r="H287" s="33"/>
    </row>
    <row r="288" spans="1:8" ht="22.8">
      <c r="A288" s="35"/>
      <c r="B288" s="35"/>
      <c r="C288" s="56" t="s">
        <v>14</v>
      </c>
      <c r="D288" s="57">
        <v>14</v>
      </c>
      <c r="E288" s="58">
        <v>4.9645390070921991</v>
      </c>
      <c r="F288" s="58">
        <v>4.9645390070921991</v>
      </c>
      <c r="G288" s="59">
        <v>83.687943262411352</v>
      </c>
      <c r="H288" s="33"/>
    </row>
    <row r="289" spans="1:8" ht="22.8">
      <c r="A289" s="35"/>
      <c r="B289" s="35"/>
      <c r="C289" s="35" t="s">
        <v>16</v>
      </c>
      <c r="D289" s="42">
        <v>8</v>
      </c>
      <c r="E289" s="43">
        <v>2.8368794326241136</v>
      </c>
      <c r="F289" s="43">
        <v>2.8368794326241136</v>
      </c>
      <c r="G289" s="44">
        <v>86.524822695035468</v>
      </c>
      <c r="H289" s="33"/>
    </row>
    <row r="290" spans="1:8" ht="45.6">
      <c r="A290" s="35"/>
      <c r="B290" s="35"/>
      <c r="C290" s="35" t="s">
        <v>18</v>
      </c>
      <c r="D290" s="42">
        <v>7</v>
      </c>
      <c r="E290" s="43">
        <v>2.4822695035460995</v>
      </c>
      <c r="F290" s="43">
        <v>2.4822695035460995</v>
      </c>
      <c r="G290" s="44">
        <v>89.00709219858156</v>
      </c>
      <c r="H290" s="33"/>
    </row>
    <row r="291" spans="1:8" ht="34.200000000000003">
      <c r="A291" s="35"/>
      <c r="B291" s="35"/>
      <c r="C291" s="35" t="s">
        <v>20</v>
      </c>
      <c r="D291" s="42">
        <v>7</v>
      </c>
      <c r="E291" s="43">
        <v>2.4822695035460995</v>
      </c>
      <c r="F291" s="43">
        <v>2.4822695035460995</v>
      </c>
      <c r="G291" s="44">
        <v>91.489361702127653</v>
      </c>
      <c r="H291" s="33"/>
    </row>
    <row r="292" spans="1:8">
      <c r="A292" s="35"/>
      <c r="B292" s="35"/>
      <c r="C292" s="35" t="s">
        <v>19</v>
      </c>
      <c r="D292" s="42">
        <v>6</v>
      </c>
      <c r="E292" s="43">
        <v>2.1276595744680851</v>
      </c>
      <c r="F292" s="43">
        <v>2.1276595744680851</v>
      </c>
      <c r="G292" s="44">
        <v>93.61702127659575</v>
      </c>
      <c r="H292" s="33"/>
    </row>
    <row r="293" spans="1:8" ht="22.8">
      <c r="A293" s="35"/>
      <c r="B293" s="35"/>
      <c r="C293" s="35" t="s">
        <v>12</v>
      </c>
      <c r="D293" s="42">
        <v>5</v>
      </c>
      <c r="E293" s="43">
        <v>1.773049645390071</v>
      </c>
      <c r="F293" s="43">
        <v>1.773049645390071</v>
      </c>
      <c r="G293" s="44">
        <v>95.39007092198581</v>
      </c>
      <c r="H293" s="33"/>
    </row>
    <row r="294" spans="1:8">
      <c r="A294" s="35"/>
      <c r="B294" s="35"/>
      <c r="C294" s="35" t="s">
        <v>30</v>
      </c>
      <c r="D294" s="42">
        <v>5</v>
      </c>
      <c r="E294" s="43">
        <v>1.773049645390071</v>
      </c>
      <c r="F294" s="43">
        <v>1.773049645390071</v>
      </c>
      <c r="G294" s="44">
        <v>97.163120567375884</v>
      </c>
      <c r="H294" s="33"/>
    </row>
    <row r="295" spans="1:8">
      <c r="A295" s="35"/>
      <c r="B295" s="35"/>
      <c r="C295" s="35" t="s">
        <v>24</v>
      </c>
      <c r="D295" s="42">
        <v>3</v>
      </c>
      <c r="E295" s="43">
        <v>1.0638297872340425</v>
      </c>
      <c r="F295" s="43">
        <v>1.0638297872340425</v>
      </c>
      <c r="G295" s="44">
        <v>98.226950354609926</v>
      </c>
      <c r="H295" s="33"/>
    </row>
    <row r="296" spans="1:8">
      <c r="A296" s="35"/>
      <c r="B296" s="35"/>
      <c r="C296" s="35" t="s">
        <v>23</v>
      </c>
      <c r="D296" s="42">
        <v>2</v>
      </c>
      <c r="E296" s="43">
        <v>0.70921985815602839</v>
      </c>
      <c r="F296" s="43">
        <v>0.70921985815602839</v>
      </c>
      <c r="G296" s="44">
        <v>98.936170212765958</v>
      </c>
      <c r="H296" s="33"/>
    </row>
    <row r="297" spans="1:8">
      <c r="A297" s="35"/>
      <c r="B297" s="35"/>
      <c r="C297" s="35" t="s">
        <v>25</v>
      </c>
      <c r="D297" s="42">
        <v>1</v>
      </c>
      <c r="E297" s="43">
        <v>0.3546099290780142</v>
      </c>
      <c r="F297" s="43">
        <v>0.3546099290780142</v>
      </c>
      <c r="G297" s="44">
        <v>99.290780141843967</v>
      </c>
      <c r="H297" s="33"/>
    </row>
    <row r="298" spans="1:8">
      <c r="A298" s="35"/>
      <c r="B298" s="35"/>
      <c r="C298" s="35" t="s">
        <v>32</v>
      </c>
      <c r="D298" s="42">
        <v>1</v>
      </c>
      <c r="E298" s="43">
        <v>0.3546099290780142</v>
      </c>
      <c r="F298" s="43">
        <v>0.3546099290780142</v>
      </c>
      <c r="G298" s="44">
        <v>99.645390070921991</v>
      </c>
      <c r="H298" s="33"/>
    </row>
    <row r="299" spans="1:8">
      <c r="A299" s="35"/>
      <c r="B299" s="35"/>
      <c r="C299" s="35" t="s">
        <v>21</v>
      </c>
      <c r="D299" s="42">
        <v>1</v>
      </c>
      <c r="E299" s="43">
        <v>0.3546099290780142</v>
      </c>
      <c r="F299" s="43">
        <v>0.3546099290780142</v>
      </c>
      <c r="G299" s="44">
        <v>100</v>
      </c>
      <c r="H299" s="33"/>
    </row>
    <row r="300" spans="1:8">
      <c r="A300" s="37"/>
      <c r="B300" s="37"/>
      <c r="C300" s="37" t="s">
        <v>44</v>
      </c>
      <c r="D300" s="45">
        <v>282</v>
      </c>
      <c r="E300" s="46">
        <v>100</v>
      </c>
      <c r="F300" s="46">
        <v>100</v>
      </c>
      <c r="G300" s="47"/>
      <c r="H300" s="33"/>
    </row>
    <row r="301" spans="1:8" ht="45.6">
      <c r="A301" s="37" t="s">
        <v>61</v>
      </c>
      <c r="B301" s="37" t="s">
        <v>6</v>
      </c>
      <c r="C301" s="56" t="s">
        <v>8</v>
      </c>
      <c r="D301" s="57">
        <v>55</v>
      </c>
      <c r="E301" s="58">
        <v>17.133956386292834</v>
      </c>
      <c r="F301" s="58">
        <v>17.133956386292834</v>
      </c>
      <c r="G301" s="59">
        <v>17.133956386292834</v>
      </c>
      <c r="H301" s="33"/>
    </row>
    <row r="302" spans="1:8" ht="22.8">
      <c r="A302" s="35"/>
      <c r="B302" s="35"/>
      <c r="C302" s="56" t="s">
        <v>12</v>
      </c>
      <c r="D302" s="57">
        <v>32</v>
      </c>
      <c r="E302" s="58">
        <v>9.9688473520249214</v>
      </c>
      <c r="F302" s="58">
        <v>9.9688473520249214</v>
      </c>
      <c r="G302" s="59">
        <v>27.102803738317753</v>
      </c>
      <c r="H302" s="33"/>
    </row>
    <row r="303" spans="1:8">
      <c r="A303" s="35"/>
      <c r="B303" s="35"/>
      <c r="C303" s="56" t="s">
        <v>7</v>
      </c>
      <c r="D303" s="57">
        <v>31</v>
      </c>
      <c r="E303" s="58">
        <v>9.657320872274143</v>
      </c>
      <c r="F303" s="58">
        <v>9.657320872274143</v>
      </c>
      <c r="G303" s="59">
        <v>36.760124610591902</v>
      </c>
      <c r="H303" s="33"/>
    </row>
    <row r="304" spans="1:8">
      <c r="A304" s="35"/>
      <c r="B304" s="35"/>
      <c r="C304" s="56" t="s">
        <v>9</v>
      </c>
      <c r="D304" s="57">
        <v>29</v>
      </c>
      <c r="E304" s="58">
        <v>9.0342679127725845</v>
      </c>
      <c r="F304" s="58">
        <v>9.0342679127725845</v>
      </c>
      <c r="G304" s="59">
        <v>45.794392523364486</v>
      </c>
      <c r="H304" s="33"/>
    </row>
    <row r="305" spans="1:8">
      <c r="A305" s="35"/>
      <c r="B305" s="35"/>
      <c r="C305" s="56" t="s">
        <v>23</v>
      </c>
      <c r="D305" s="57">
        <v>23</v>
      </c>
      <c r="E305" s="58">
        <v>7.1651090342679122</v>
      </c>
      <c r="F305" s="58">
        <v>7.1651090342679122</v>
      </c>
      <c r="G305" s="59">
        <v>52.959501557632393</v>
      </c>
      <c r="H305" s="33"/>
    </row>
    <row r="306" spans="1:8" ht="22.8">
      <c r="A306" s="35"/>
      <c r="B306" s="35"/>
      <c r="C306" s="56" t="s">
        <v>10</v>
      </c>
      <c r="D306" s="57">
        <v>22</v>
      </c>
      <c r="E306" s="58">
        <v>6.8535825545171329</v>
      </c>
      <c r="F306" s="58">
        <v>6.8535825545171329</v>
      </c>
      <c r="G306" s="59">
        <v>59.813084112149525</v>
      </c>
      <c r="H306" s="33"/>
    </row>
    <row r="307" spans="1:8">
      <c r="A307" s="35"/>
      <c r="B307" s="35"/>
      <c r="C307" s="56" t="s">
        <v>26</v>
      </c>
      <c r="D307" s="57">
        <v>18</v>
      </c>
      <c r="E307" s="58">
        <v>5.6074766355140184</v>
      </c>
      <c r="F307" s="58">
        <v>5.6074766355140184</v>
      </c>
      <c r="G307" s="59">
        <v>65.420560747663544</v>
      </c>
      <c r="H307" s="33"/>
    </row>
    <row r="308" spans="1:8">
      <c r="A308" s="35"/>
      <c r="B308" s="35"/>
      <c r="C308" s="56" t="s">
        <v>29</v>
      </c>
      <c r="D308" s="57">
        <v>12</v>
      </c>
      <c r="E308" s="58">
        <v>3.7383177570093453</v>
      </c>
      <c r="F308" s="58">
        <v>3.7383177570093453</v>
      </c>
      <c r="G308" s="59">
        <v>69.158878504672899</v>
      </c>
      <c r="H308" s="33"/>
    </row>
    <row r="309" spans="1:8" ht="22.8">
      <c r="A309" s="35"/>
      <c r="B309" s="35"/>
      <c r="C309" s="56" t="s">
        <v>14</v>
      </c>
      <c r="D309" s="57">
        <v>11</v>
      </c>
      <c r="E309" s="58">
        <v>3.4267912772585665</v>
      </c>
      <c r="F309" s="58">
        <v>3.4267912772585665</v>
      </c>
      <c r="G309" s="59">
        <v>72.585669781931458</v>
      </c>
      <c r="H309" s="33"/>
    </row>
    <row r="310" spans="1:8">
      <c r="A310" s="35"/>
      <c r="B310" s="35"/>
      <c r="C310" s="56" t="s">
        <v>15</v>
      </c>
      <c r="D310" s="57">
        <v>10</v>
      </c>
      <c r="E310" s="58">
        <v>3.1152647975077881</v>
      </c>
      <c r="F310" s="58">
        <v>3.1152647975077881</v>
      </c>
      <c r="G310" s="59">
        <v>75.700934579439249</v>
      </c>
      <c r="H310" s="33"/>
    </row>
    <row r="311" spans="1:8">
      <c r="A311" s="35"/>
      <c r="B311" s="35"/>
      <c r="C311" s="56" t="s">
        <v>11</v>
      </c>
      <c r="D311" s="57">
        <v>10</v>
      </c>
      <c r="E311" s="58">
        <v>3.1152647975077881</v>
      </c>
      <c r="F311" s="58">
        <v>3.1152647975077881</v>
      </c>
      <c r="G311" s="59">
        <v>78.81619937694704</v>
      </c>
      <c r="H311" s="33"/>
    </row>
    <row r="312" spans="1:8">
      <c r="A312" s="35"/>
      <c r="B312" s="35"/>
      <c r="C312" s="56" t="s">
        <v>17</v>
      </c>
      <c r="D312" s="57">
        <v>9</v>
      </c>
      <c r="E312" s="58">
        <v>2.8037383177570092</v>
      </c>
      <c r="F312" s="58">
        <v>2.8037383177570092</v>
      </c>
      <c r="G312" s="59">
        <v>81.619937694704049</v>
      </c>
      <c r="H312" s="33"/>
    </row>
    <row r="313" spans="1:8" ht="45.6">
      <c r="A313" s="35"/>
      <c r="B313" s="35"/>
      <c r="C313" s="35" t="s">
        <v>18</v>
      </c>
      <c r="D313" s="42">
        <v>8</v>
      </c>
      <c r="E313" s="43">
        <v>2.4922118380062304</v>
      </c>
      <c r="F313" s="43">
        <v>2.4922118380062304</v>
      </c>
      <c r="G313" s="44">
        <v>84.112149532710276</v>
      </c>
      <c r="H313" s="33"/>
    </row>
    <row r="314" spans="1:8" ht="22.8">
      <c r="A314" s="35"/>
      <c r="B314" s="35"/>
      <c r="C314" s="35" t="s">
        <v>16</v>
      </c>
      <c r="D314" s="42">
        <v>8</v>
      </c>
      <c r="E314" s="43">
        <v>2.4922118380062304</v>
      </c>
      <c r="F314" s="43">
        <v>2.4922118380062304</v>
      </c>
      <c r="G314" s="44">
        <v>86.604361370716504</v>
      </c>
      <c r="H314" s="33"/>
    </row>
    <row r="315" spans="1:8">
      <c r="A315" s="35"/>
      <c r="B315" s="35"/>
      <c r="C315" s="35" t="s">
        <v>22</v>
      </c>
      <c r="D315" s="42">
        <v>8</v>
      </c>
      <c r="E315" s="43">
        <v>2.4922118380062304</v>
      </c>
      <c r="F315" s="43">
        <v>2.4922118380062304</v>
      </c>
      <c r="G315" s="44">
        <v>89.096573208722745</v>
      </c>
      <c r="H315" s="33"/>
    </row>
    <row r="316" spans="1:8">
      <c r="A316" s="35"/>
      <c r="B316" s="35"/>
      <c r="C316" s="35" t="s">
        <v>32</v>
      </c>
      <c r="D316" s="42">
        <v>5</v>
      </c>
      <c r="E316" s="43">
        <v>1.557632398753894</v>
      </c>
      <c r="F316" s="43">
        <v>1.557632398753894</v>
      </c>
      <c r="G316" s="44">
        <v>90.654205607476641</v>
      </c>
      <c r="H316" s="33"/>
    </row>
    <row r="317" spans="1:8">
      <c r="A317" s="35"/>
      <c r="B317" s="35"/>
      <c r="C317" s="35" t="s">
        <v>36</v>
      </c>
      <c r="D317" s="42">
        <v>4</v>
      </c>
      <c r="E317" s="43">
        <v>1.2461059190031152</v>
      </c>
      <c r="F317" s="43">
        <v>1.2461059190031152</v>
      </c>
      <c r="G317" s="44">
        <v>91.900311526479754</v>
      </c>
      <c r="H317" s="33"/>
    </row>
    <row r="318" spans="1:8" ht="22.8">
      <c r="A318" s="35"/>
      <c r="B318" s="35"/>
      <c r="C318" s="35" t="s">
        <v>28</v>
      </c>
      <c r="D318" s="42">
        <v>4</v>
      </c>
      <c r="E318" s="43">
        <v>1.2461059190031152</v>
      </c>
      <c r="F318" s="43">
        <v>1.2461059190031152</v>
      </c>
      <c r="G318" s="44">
        <v>93.146417445482868</v>
      </c>
      <c r="H318" s="33"/>
    </row>
    <row r="319" spans="1:8">
      <c r="A319" s="35"/>
      <c r="B319" s="35"/>
      <c r="C319" s="35" t="s">
        <v>13</v>
      </c>
      <c r="D319" s="42">
        <v>3</v>
      </c>
      <c r="E319" s="43">
        <v>0.93457943925233633</v>
      </c>
      <c r="F319" s="43">
        <v>0.93457943925233633</v>
      </c>
      <c r="G319" s="44">
        <v>94.0809968847352</v>
      </c>
      <c r="H319" s="33"/>
    </row>
    <row r="320" spans="1:8">
      <c r="A320" s="35"/>
      <c r="B320" s="35"/>
      <c r="C320" s="35" t="s">
        <v>30</v>
      </c>
      <c r="D320" s="42">
        <v>3</v>
      </c>
      <c r="E320" s="43">
        <v>0.93457943925233633</v>
      </c>
      <c r="F320" s="43">
        <v>0.93457943925233633</v>
      </c>
      <c r="G320" s="44">
        <v>95.015576323987545</v>
      </c>
      <c r="H320" s="33"/>
    </row>
    <row r="321" spans="1:8">
      <c r="A321" s="35"/>
      <c r="B321" s="35"/>
      <c r="C321" s="35" t="s">
        <v>33</v>
      </c>
      <c r="D321" s="42">
        <v>3</v>
      </c>
      <c r="E321" s="43">
        <v>0.93457943925233633</v>
      </c>
      <c r="F321" s="43">
        <v>0.93457943925233633</v>
      </c>
      <c r="G321" s="44">
        <v>95.950155763239877</v>
      </c>
      <c r="H321" s="33"/>
    </row>
    <row r="322" spans="1:8" ht="34.200000000000003">
      <c r="A322" s="35"/>
      <c r="B322" s="35"/>
      <c r="C322" s="35" t="s">
        <v>20</v>
      </c>
      <c r="D322" s="42">
        <v>3</v>
      </c>
      <c r="E322" s="43">
        <v>0.93457943925233633</v>
      </c>
      <c r="F322" s="43">
        <v>0.93457943925233633</v>
      </c>
      <c r="G322" s="44">
        <v>96.884735202492209</v>
      </c>
      <c r="H322" s="33"/>
    </row>
    <row r="323" spans="1:8">
      <c r="A323" s="35"/>
      <c r="B323" s="35"/>
      <c r="C323" s="35" t="s">
        <v>21</v>
      </c>
      <c r="D323" s="42">
        <v>3</v>
      </c>
      <c r="E323" s="43">
        <v>0.93457943925233633</v>
      </c>
      <c r="F323" s="43">
        <v>0.93457943925233633</v>
      </c>
      <c r="G323" s="44">
        <v>97.819314641744555</v>
      </c>
      <c r="H323" s="33"/>
    </row>
    <row r="324" spans="1:8">
      <c r="A324" s="35"/>
      <c r="B324" s="35"/>
      <c r="C324" s="35" t="s">
        <v>25</v>
      </c>
      <c r="D324" s="42">
        <v>2</v>
      </c>
      <c r="E324" s="43">
        <v>0.62305295950155759</v>
      </c>
      <c r="F324" s="43">
        <v>0.62305295950155759</v>
      </c>
      <c r="G324" s="44">
        <v>98.442367601246104</v>
      </c>
      <c r="H324" s="33"/>
    </row>
    <row r="325" spans="1:8">
      <c r="A325" s="35"/>
      <c r="B325" s="35"/>
      <c r="C325" s="35" t="s">
        <v>19</v>
      </c>
      <c r="D325" s="42">
        <v>2</v>
      </c>
      <c r="E325" s="43">
        <v>0.62305295950155759</v>
      </c>
      <c r="F325" s="43">
        <v>0.62305295950155759</v>
      </c>
      <c r="G325" s="44">
        <v>99.065420560747668</v>
      </c>
      <c r="H325" s="33"/>
    </row>
    <row r="326" spans="1:8">
      <c r="A326" s="35"/>
      <c r="B326" s="35"/>
      <c r="C326" s="35" t="s">
        <v>34</v>
      </c>
      <c r="D326" s="42">
        <v>1</v>
      </c>
      <c r="E326" s="43">
        <v>0.3115264797507788</v>
      </c>
      <c r="F326" s="43">
        <v>0.3115264797507788</v>
      </c>
      <c r="G326" s="44">
        <v>99.376947040498436</v>
      </c>
      <c r="H326" s="33"/>
    </row>
    <row r="327" spans="1:8">
      <c r="A327" s="35"/>
      <c r="B327" s="35"/>
      <c r="C327" s="35" t="s">
        <v>24</v>
      </c>
      <c r="D327" s="42">
        <v>1</v>
      </c>
      <c r="E327" s="43">
        <v>0.3115264797507788</v>
      </c>
      <c r="F327" s="43">
        <v>0.3115264797507788</v>
      </c>
      <c r="G327" s="44">
        <v>99.688473520249218</v>
      </c>
      <c r="H327" s="33"/>
    </row>
    <row r="328" spans="1:8">
      <c r="A328" s="35"/>
      <c r="B328" s="35"/>
      <c r="C328" s="35" t="s">
        <v>31</v>
      </c>
      <c r="D328" s="42">
        <v>1</v>
      </c>
      <c r="E328" s="43">
        <v>0.3115264797507788</v>
      </c>
      <c r="F328" s="43">
        <v>0.3115264797507788</v>
      </c>
      <c r="G328" s="44">
        <v>100</v>
      </c>
      <c r="H328" s="33"/>
    </row>
    <row r="329" spans="1:8">
      <c r="A329" s="37"/>
      <c r="B329" s="37"/>
      <c r="C329" s="37" t="s">
        <v>44</v>
      </c>
      <c r="D329" s="45">
        <v>321</v>
      </c>
      <c r="E329" s="46">
        <v>100</v>
      </c>
      <c r="F329" s="46">
        <v>100</v>
      </c>
      <c r="G329" s="47"/>
      <c r="H329" s="33"/>
    </row>
    <row r="330" spans="1:8" ht="34.200000000000003">
      <c r="A330" s="37" t="s">
        <v>62</v>
      </c>
      <c r="B330" s="37" t="s">
        <v>6</v>
      </c>
      <c r="C330" s="56" t="s">
        <v>7</v>
      </c>
      <c r="D330" s="57">
        <v>63</v>
      </c>
      <c r="E330" s="58">
        <v>16.492146596858639</v>
      </c>
      <c r="F330" s="58">
        <v>16.492146596858639</v>
      </c>
      <c r="G330" s="59">
        <v>16.492146596858639</v>
      </c>
      <c r="H330" s="33"/>
    </row>
    <row r="331" spans="1:8">
      <c r="A331" s="35"/>
      <c r="B331" s="35"/>
      <c r="C331" s="56" t="s">
        <v>11</v>
      </c>
      <c r="D331" s="57">
        <v>38</v>
      </c>
      <c r="E331" s="58">
        <v>9.9476439790575917</v>
      </c>
      <c r="F331" s="58">
        <v>9.9476439790575917</v>
      </c>
      <c r="G331" s="59">
        <v>26.439790575916227</v>
      </c>
      <c r="H331" s="33"/>
    </row>
    <row r="332" spans="1:8">
      <c r="A332" s="35"/>
      <c r="B332" s="35"/>
      <c r="C332" s="56" t="s">
        <v>8</v>
      </c>
      <c r="D332" s="57">
        <v>38</v>
      </c>
      <c r="E332" s="58">
        <v>9.9476439790575917</v>
      </c>
      <c r="F332" s="58">
        <v>9.9476439790575917</v>
      </c>
      <c r="G332" s="59">
        <v>36.387434554973822</v>
      </c>
      <c r="H332" s="33"/>
    </row>
    <row r="333" spans="1:8">
      <c r="A333" s="35"/>
      <c r="B333" s="35"/>
      <c r="C333" s="56" t="s">
        <v>9</v>
      </c>
      <c r="D333" s="57">
        <v>32</v>
      </c>
      <c r="E333" s="58">
        <v>8.3769633507853403</v>
      </c>
      <c r="F333" s="58">
        <v>8.3769633507853403</v>
      </c>
      <c r="G333" s="59">
        <v>44.764397905759161</v>
      </c>
      <c r="H333" s="33"/>
    </row>
    <row r="334" spans="1:8" ht="22.8">
      <c r="A334" s="35"/>
      <c r="B334" s="35"/>
      <c r="C334" s="56" t="s">
        <v>10</v>
      </c>
      <c r="D334" s="57">
        <v>32</v>
      </c>
      <c r="E334" s="58">
        <v>8.3769633507853403</v>
      </c>
      <c r="F334" s="58">
        <v>8.3769633507853403</v>
      </c>
      <c r="G334" s="59">
        <v>53.141361256544506</v>
      </c>
      <c r="H334" s="33"/>
    </row>
    <row r="335" spans="1:8">
      <c r="A335" s="35"/>
      <c r="B335" s="35"/>
      <c r="C335" s="56" t="s">
        <v>13</v>
      </c>
      <c r="D335" s="57">
        <v>27</v>
      </c>
      <c r="E335" s="58">
        <v>7.0680628272251314</v>
      </c>
      <c r="F335" s="58">
        <v>7.0680628272251314</v>
      </c>
      <c r="G335" s="59">
        <v>60.209424083769633</v>
      </c>
      <c r="H335" s="33"/>
    </row>
    <row r="336" spans="1:8" ht="22.8">
      <c r="A336" s="35"/>
      <c r="B336" s="35"/>
      <c r="C336" s="56" t="s">
        <v>12</v>
      </c>
      <c r="D336" s="57">
        <v>22</v>
      </c>
      <c r="E336" s="58">
        <v>5.7591623036649215</v>
      </c>
      <c r="F336" s="58">
        <v>5.7591623036649215</v>
      </c>
      <c r="G336" s="59">
        <v>65.968586387434556</v>
      </c>
      <c r="H336" s="33"/>
    </row>
    <row r="337" spans="1:8" ht="22.8">
      <c r="A337" s="35"/>
      <c r="B337" s="35"/>
      <c r="C337" s="56" t="s">
        <v>14</v>
      </c>
      <c r="D337" s="57">
        <v>20</v>
      </c>
      <c r="E337" s="58">
        <v>5.2356020942408374</v>
      </c>
      <c r="F337" s="58">
        <v>5.2356020942408374</v>
      </c>
      <c r="G337" s="59">
        <v>71.204188481675388</v>
      </c>
      <c r="H337" s="33"/>
    </row>
    <row r="338" spans="1:8" ht="34.200000000000003">
      <c r="A338" s="35"/>
      <c r="B338" s="35"/>
      <c r="C338" s="56" t="s">
        <v>20</v>
      </c>
      <c r="D338" s="57">
        <v>15</v>
      </c>
      <c r="E338" s="58">
        <v>3.9267015706806281</v>
      </c>
      <c r="F338" s="58">
        <v>3.9267015706806281</v>
      </c>
      <c r="G338" s="59">
        <v>75.130890052356023</v>
      </c>
      <c r="H338" s="33"/>
    </row>
    <row r="339" spans="1:8">
      <c r="A339" s="35"/>
      <c r="B339" s="35"/>
      <c r="C339" s="56" t="s">
        <v>21</v>
      </c>
      <c r="D339" s="57">
        <v>11</v>
      </c>
      <c r="E339" s="58">
        <v>2.8795811518324608</v>
      </c>
      <c r="F339" s="58">
        <v>2.8795811518324608</v>
      </c>
      <c r="G339" s="59">
        <v>78.010471204188477</v>
      </c>
      <c r="H339" s="33"/>
    </row>
    <row r="340" spans="1:8" ht="45.6">
      <c r="A340" s="35"/>
      <c r="B340" s="35"/>
      <c r="C340" s="56" t="s">
        <v>18</v>
      </c>
      <c r="D340" s="57">
        <v>10</v>
      </c>
      <c r="E340" s="58">
        <v>2.6178010471204187</v>
      </c>
      <c r="F340" s="58">
        <v>2.6178010471204187</v>
      </c>
      <c r="G340" s="59">
        <v>80.6282722513089</v>
      </c>
      <c r="H340" s="33"/>
    </row>
    <row r="341" spans="1:8">
      <c r="A341" s="35"/>
      <c r="B341" s="35"/>
      <c r="C341" s="35" t="s">
        <v>19</v>
      </c>
      <c r="D341" s="42">
        <v>10</v>
      </c>
      <c r="E341" s="43">
        <v>2.6178010471204187</v>
      </c>
      <c r="F341" s="43">
        <v>2.6178010471204187</v>
      </c>
      <c r="G341" s="44">
        <v>83.246073298429323</v>
      </c>
      <c r="H341" s="33"/>
    </row>
    <row r="342" spans="1:8">
      <c r="A342" s="35"/>
      <c r="B342" s="35"/>
      <c r="C342" s="35" t="s">
        <v>25</v>
      </c>
      <c r="D342" s="42">
        <v>9</v>
      </c>
      <c r="E342" s="43">
        <v>2.3560209424083771</v>
      </c>
      <c r="F342" s="43">
        <v>2.3560209424083771</v>
      </c>
      <c r="G342" s="44">
        <v>85.602094240837701</v>
      </c>
      <c r="H342" s="33"/>
    </row>
    <row r="343" spans="1:8" ht="22.8">
      <c r="A343" s="35"/>
      <c r="B343" s="35"/>
      <c r="C343" s="35" t="s">
        <v>16</v>
      </c>
      <c r="D343" s="42">
        <v>9</v>
      </c>
      <c r="E343" s="43">
        <v>2.3560209424083771</v>
      </c>
      <c r="F343" s="43">
        <v>2.3560209424083771</v>
      </c>
      <c r="G343" s="44">
        <v>87.958115183246079</v>
      </c>
      <c r="H343" s="33"/>
    </row>
    <row r="344" spans="1:8">
      <c r="A344" s="35"/>
      <c r="B344" s="35"/>
      <c r="C344" s="35" t="s">
        <v>15</v>
      </c>
      <c r="D344" s="42">
        <v>8</v>
      </c>
      <c r="E344" s="43">
        <v>2.0942408376963351</v>
      </c>
      <c r="F344" s="43">
        <v>2.0942408376963351</v>
      </c>
      <c r="G344" s="44">
        <v>90.052356020942398</v>
      </c>
      <c r="H344" s="33"/>
    </row>
    <row r="345" spans="1:8" ht="22.8">
      <c r="A345" s="35"/>
      <c r="B345" s="35"/>
      <c r="C345" s="35" t="s">
        <v>28</v>
      </c>
      <c r="D345" s="42">
        <v>8</v>
      </c>
      <c r="E345" s="43">
        <v>2.0942408376963351</v>
      </c>
      <c r="F345" s="43">
        <v>2.0942408376963351</v>
      </c>
      <c r="G345" s="44">
        <v>92.146596858638745</v>
      </c>
      <c r="H345" s="33"/>
    </row>
    <row r="346" spans="1:8">
      <c r="A346" s="35"/>
      <c r="B346" s="35"/>
      <c r="C346" s="35" t="s">
        <v>39</v>
      </c>
      <c r="D346" s="42">
        <v>6</v>
      </c>
      <c r="E346" s="43">
        <v>1.5706806282722512</v>
      </c>
      <c r="F346" s="43">
        <v>1.5706806282722512</v>
      </c>
      <c r="G346" s="44">
        <v>93.717277486911001</v>
      </c>
      <c r="H346" s="33"/>
    </row>
    <row r="347" spans="1:8">
      <c r="A347" s="35"/>
      <c r="B347" s="35"/>
      <c r="C347" s="35" t="s">
        <v>27</v>
      </c>
      <c r="D347" s="42">
        <v>6</v>
      </c>
      <c r="E347" s="43">
        <v>1.5706806282722512</v>
      </c>
      <c r="F347" s="43">
        <v>1.5706806282722512</v>
      </c>
      <c r="G347" s="44">
        <v>95.287958115183244</v>
      </c>
      <c r="H347" s="33"/>
    </row>
    <row r="348" spans="1:8">
      <c r="A348" s="35"/>
      <c r="B348" s="35"/>
      <c r="C348" s="35" t="s">
        <v>17</v>
      </c>
      <c r="D348" s="42">
        <v>5</v>
      </c>
      <c r="E348" s="43">
        <v>1.3089005235602094</v>
      </c>
      <c r="F348" s="43">
        <v>1.3089005235602094</v>
      </c>
      <c r="G348" s="44">
        <v>96.596858638743456</v>
      </c>
      <c r="H348" s="33"/>
    </row>
    <row r="349" spans="1:8">
      <c r="A349" s="35"/>
      <c r="B349" s="35"/>
      <c r="C349" s="35" t="s">
        <v>23</v>
      </c>
      <c r="D349" s="42">
        <v>5</v>
      </c>
      <c r="E349" s="43">
        <v>1.3089005235602094</v>
      </c>
      <c r="F349" s="43">
        <v>1.3089005235602094</v>
      </c>
      <c r="G349" s="44">
        <v>97.905759162303667</v>
      </c>
      <c r="H349" s="33"/>
    </row>
    <row r="350" spans="1:8">
      <c r="A350" s="35"/>
      <c r="B350" s="35"/>
      <c r="C350" s="35" t="s">
        <v>33</v>
      </c>
      <c r="D350" s="42">
        <v>4</v>
      </c>
      <c r="E350" s="43">
        <v>1.0471204188481675</v>
      </c>
      <c r="F350" s="43">
        <v>1.0471204188481675</v>
      </c>
      <c r="G350" s="44">
        <v>98.952879581151834</v>
      </c>
      <c r="H350" s="33"/>
    </row>
    <row r="351" spans="1:8">
      <c r="A351" s="35"/>
      <c r="B351" s="35"/>
      <c r="C351" s="35" t="s">
        <v>24</v>
      </c>
      <c r="D351" s="42">
        <v>3</v>
      </c>
      <c r="E351" s="43">
        <v>0.78534031413612559</v>
      </c>
      <c r="F351" s="43">
        <v>0.78534031413612559</v>
      </c>
      <c r="G351" s="44">
        <v>99.738219895287955</v>
      </c>
      <c r="H351" s="33"/>
    </row>
    <row r="352" spans="1:8">
      <c r="A352" s="35"/>
      <c r="B352" s="35"/>
      <c r="C352" s="35" t="s">
        <v>32</v>
      </c>
      <c r="D352" s="42">
        <v>1</v>
      </c>
      <c r="E352" s="43">
        <v>0.26178010471204188</v>
      </c>
      <c r="F352" s="43">
        <v>0.26178010471204188</v>
      </c>
      <c r="G352" s="44">
        <v>100</v>
      </c>
      <c r="H352" s="33"/>
    </row>
    <row r="353" spans="1:8">
      <c r="A353" s="37"/>
      <c r="B353" s="37"/>
      <c r="C353" s="37" t="s">
        <v>44</v>
      </c>
      <c r="D353" s="45">
        <v>382</v>
      </c>
      <c r="E353" s="46">
        <v>100</v>
      </c>
      <c r="F353" s="46">
        <v>100</v>
      </c>
      <c r="G353" s="47"/>
      <c r="H353" s="33"/>
    </row>
    <row r="354" spans="1:8" ht="22.8">
      <c r="A354" s="37" t="s">
        <v>63</v>
      </c>
      <c r="B354" s="37" t="s">
        <v>6</v>
      </c>
      <c r="C354" s="56" t="s">
        <v>8</v>
      </c>
      <c r="D354" s="57">
        <v>96</v>
      </c>
      <c r="E354" s="58">
        <v>25.130890052356019</v>
      </c>
      <c r="F354" s="58">
        <v>25.130890052356019</v>
      </c>
      <c r="G354" s="59">
        <v>25.130890052356019</v>
      </c>
      <c r="H354" s="33"/>
    </row>
    <row r="355" spans="1:8">
      <c r="A355" s="35"/>
      <c r="B355" s="35"/>
      <c r="C355" s="56" t="s">
        <v>7</v>
      </c>
      <c r="D355" s="57">
        <v>69</v>
      </c>
      <c r="E355" s="58">
        <v>18.062827225130889</v>
      </c>
      <c r="F355" s="58">
        <v>18.062827225130889</v>
      </c>
      <c r="G355" s="59">
        <v>43.193717277486911</v>
      </c>
      <c r="H355" s="33"/>
    </row>
    <row r="356" spans="1:8" ht="22.8">
      <c r="A356" s="35"/>
      <c r="B356" s="35"/>
      <c r="C356" s="56" t="s">
        <v>12</v>
      </c>
      <c r="D356" s="57">
        <v>34</v>
      </c>
      <c r="E356" s="58">
        <v>8.9005235602094235</v>
      </c>
      <c r="F356" s="58">
        <v>8.9005235602094235</v>
      </c>
      <c r="G356" s="59">
        <v>52.09424083769634</v>
      </c>
      <c r="H356" s="33"/>
    </row>
    <row r="357" spans="1:8">
      <c r="A357" s="35"/>
      <c r="B357" s="35"/>
      <c r="C357" s="56" t="s">
        <v>9</v>
      </c>
      <c r="D357" s="57">
        <v>25</v>
      </c>
      <c r="E357" s="58">
        <v>6.5445026178010473</v>
      </c>
      <c r="F357" s="58">
        <v>6.5445026178010473</v>
      </c>
      <c r="G357" s="59">
        <v>58.638743455497377</v>
      </c>
      <c r="H357" s="33"/>
    </row>
    <row r="358" spans="1:8" ht="22.8">
      <c r="A358" s="35"/>
      <c r="B358" s="35"/>
      <c r="C358" s="56" t="s">
        <v>14</v>
      </c>
      <c r="D358" s="57">
        <v>22</v>
      </c>
      <c r="E358" s="58">
        <v>5.7591623036649215</v>
      </c>
      <c r="F358" s="58">
        <v>5.7591623036649215</v>
      </c>
      <c r="G358" s="59">
        <v>64.397905759162299</v>
      </c>
      <c r="H358" s="33"/>
    </row>
    <row r="359" spans="1:8" ht="22.8">
      <c r="A359" s="35"/>
      <c r="B359" s="35"/>
      <c r="C359" s="56" t="s">
        <v>10</v>
      </c>
      <c r="D359" s="57">
        <v>20</v>
      </c>
      <c r="E359" s="58">
        <v>5.2356020942408374</v>
      </c>
      <c r="F359" s="58">
        <v>5.2356020942408374</v>
      </c>
      <c r="G359" s="59">
        <v>69.633507853403145</v>
      </c>
      <c r="H359" s="33"/>
    </row>
    <row r="360" spans="1:8">
      <c r="A360" s="35"/>
      <c r="B360" s="35"/>
      <c r="C360" s="56" t="s">
        <v>11</v>
      </c>
      <c r="D360" s="57">
        <v>18</v>
      </c>
      <c r="E360" s="58">
        <v>4.7120418848167542</v>
      </c>
      <c r="F360" s="58">
        <v>4.7120418848167542</v>
      </c>
      <c r="G360" s="59">
        <v>74.345549738219901</v>
      </c>
      <c r="H360" s="33"/>
    </row>
    <row r="361" spans="1:8" ht="45.6">
      <c r="A361" s="35"/>
      <c r="B361" s="35"/>
      <c r="C361" s="56" t="s">
        <v>18</v>
      </c>
      <c r="D361" s="57">
        <v>10</v>
      </c>
      <c r="E361" s="58">
        <v>2.6178010471204187</v>
      </c>
      <c r="F361" s="58">
        <v>2.6178010471204187</v>
      </c>
      <c r="G361" s="59">
        <v>76.96335078534031</v>
      </c>
      <c r="H361" s="33"/>
    </row>
    <row r="362" spans="1:8">
      <c r="A362" s="35"/>
      <c r="B362" s="35"/>
      <c r="C362" s="56" t="s">
        <v>15</v>
      </c>
      <c r="D362" s="57">
        <v>10</v>
      </c>
      <c r="E362" s="58">
        <v>2.6178010471204187</v>
      </c>
      <c r="F362" s="58">
        <v>2.6178010471204187</v>
      </c>
      <c r="G362" s="59">
        <v>79.581151832460733</v>
      </c>
      <c r="H362" s="33"/>
    </row>
    <row r="363" spans="1:8">
      <c r="A363" s="35"/>
      <c r="B363" s="35"/>
      <c r="C363" s="56" t="s">
        <v>17</v>
      </c>
      <c r="D363" s="57">
        <v>8</v>
      </c>
      <c r="E363" s="58">
        <v>2.0942408376963351</v>
      </c>
      <c r="F363" s="58">
        <v>2.0942408376963351</v>
      </c>
      <c r="G363" s="59">
        <v>81.675392670157066</v>
      </c>
      <c r="H363" s="33"/>
    </row>
    <row r="364" spans="1:8" ht="22.8">
      <c r="A364" s="35"/>
      <c r="B364" s="35"/>
      <c r="C364" s="35" t="s">
        <v>16</v>
      </c>
      <c r="D364" s="42">
        <v>8</v>
      </c>
      <c r="E364" s="43">
        <v>2.0942408376963351</v>
      </c>
      <c r="F364" s="43">
        <v>2.0942408376963351</v>
      </c>
      <c r="G364" s="44">
        <v>83.769633507853399</v>
      </c>
      <c r="H364" s="33"/>
    </row>
    <row r="365" spans="1:8">
      <c r="A365" s="35"/>
      <c r="B365" s="35"/>
      <c r="C365" s="35" t="s">
        <v>22</v>
      </c>
      <c r="D365" s="42">
        <v>8</v>
      </c>
      <c r="E365" s="43">
        <v>2.0942408376963351</v>
      </c>
      <c r="F365" s="43">
        <v>2.0942408376963351</v>
      </c>
      <c r="G365" s="44">
        <v>85.863874345549746</v>
      </c>
      <c r="H365" s="33"/>
    </row>
    <row r="366" spans="1:8">
      <c r="A366" s="35"/>
      <c r="B366" s="35"/>
      <c r="C366" s="35" t="s">
        <v>13</v>
      </c>
      <c r="D366" s="42">
        <v>7</v>
      </c>
      <c r="E366" s="43">
        <v>1.832460732984293</v>
      </c>
      <c r="F366" s="43">
        <v>1.832460732984293</v>
      </c>
      <c r="G366" s="44">
        <v>87.69633507853402</v>
      </c>
      <c r="H366" s="33"/>
    </row>
    <row r="367" spans="1:8">
      <c r="A367" s="35"/>
      <c r="B367" s="35"/>
      <c r="C367" s="35" t="s">
        <v>34</v>
      </c>
      <c r="D367" s="42">
        <v>6</v>
      </c>
      <c r="E367" s="43">
        <v>1.5706806282722512</v>
      </c>
      <c r="F367" s="43">
        <v>1.5706806282722512</v>
      </c>
      <c r="G367" s="44">
        <v>89.267015706806291</v>
      </c>
      <c r="H367" s="33"/>
    </row>
    <row r="368" spans="1:8">
      <c r="A368" s="35"/>
      <c r="B368" s="35"/>
      <c r="C368" s="35" t="s">
        <v>33</v>
      </c>
      <c r="D368" s="42">
        <v>5</v>
      </c>
      <c r="E368" s="43">
        <v>1.3089005235602094</v>
      </c>
      <c r="F368" s="43">
        <v>1.3089005235602094</v>
      </c>
      <c r="G368" s="44">
        <v>90.575916230366488</v>
      </c>
      <c r="H368" s="33"/>
    </row>
    <row r="369" spans="1:8">
      <c r="A369" s="35"/>
      <c r="B369" s="35"/>
      <c r="C369" s="35" t="s">
        <v>21</v>
      </c>
      <c r="D369" s="42">
        <v>5</v>
      </c>
      <c r="E369" s="43">
        <v>1.3089005235602094</v>
      </c>
      <c r="F369" s="43">
        <v>1.3089005235602094</v>
      </c>
      <c r="G369" s="44">
        <v>91.8848167539267</v>
      </c>
      <c r="H369" s="33"/>
    </row>
    <row r="370" spans="1:8" ht="22.8">
      <c r="A370" s="35"/>
      <c r="B370" s="35"/>
      <c r="C370" s="35" t="s">
        <v>28</v>
      </c>
      <c r="D370" s="42">
        <v>5</v>
      </c>
      <c r="E370" s="43">
        <v>1.3089005235602094</v>
      </c>
      <c r="F370" s="43">
        <v>1.3089005235602094</v>
      </c>
      <c r="G370" s="44">
        <v>93.193717277486911</v>
      </c>
      <c r="H370" s="33"/>
    </row>
    <row r="371" spans="1:8">
      <c r="A371" s="35"/>
      <c r="B371" s="35"/>
      <c r="C371" s="35" t="s">
        <v>23</v>
      </c>
      <c r="D371" s="42">
        <v>3</v>
      </c>
      <c r="E371" s="43">
        <v>0.78534031413612559</v>
      </c>
      <c r="F371" s="43">
        <v>0.78534031413612559</v>
      </c>
      <c r="G371" s="44">
        <v>93.979057591623032</v>
      </c>
      <c r="H371" s="33"/>
    </row>
    <row r="372" spans="1:8">
      <c r="A372" s="35"/>
      <c r="B372" s="35"/>
      <c r="C372" s="35" t="s">
        <v>30</v>
      </c>
      <c r="D372" s="42">
        <v>3</v>
      </c>
      <c r="E372" s="43">
        <v>0.78534031413612559</v>
      </c>
      <c r="F372" s="43">
        <v>0.78534031413612559</v>
      </c>
      <c r="G372" s="44">
        <v>94.764397905759154</v>
      </c>
      <c r="H372" s="33"/>
    </row>
    <row r="373" spans="1:8">
      <c r="A373" s="35"/>
      <c r="B373" s="35"/>
      <c r="C373" s="35" t="s">
        <v>38</v>
      </c>
      <c r="D373" s="42">
        <v>3</v>
      </c>
      <c r="E373" s="43">
        <v>0.78534031413612559</v>
      </c>
      <c r="F373" s="43">
        <v>0.78534031413612559</v>
      </c>
      <c r="G373" s="44">
        <v>95.549738219895289</v>
      </c>
      <c r="H373" s="33"/>
    </row>
    <row r="374" spans="1:8">
      <c r="A374" s="35"/>
      <c r="B374" s="35"/>
      <c r="C374" s="35" t="s">
        <v>24</v>
      </c>
      <c r="D374" s="42">
        <v>3</v>
      </c>
      <c r="E374" s="43">
        <v>0.78534031413612559</v>
      </c>
      <c r="F374" s="43">
        <v>0.78534031413612559</v>
      </c>
      <c r="G374" s="44">
        <v>96.33507853403141</v>
      </c>
      <c r="H374" s="33"/>
    </row>
    <row r="375" spans="1:8">
      <c r="A375" s="35"/>
      <c r="B375" s="35"/>
      <c r="C375" s="35" t="s">
        <v>31</v>
      </c>
      <c r="D375" s="42">
        <v>2</v>
      </c>
      <c r="E375" s="43">
        <v>0.52356020942408377</v>
      </c>
      <c r="F375" s="43">
        <v>0.52356020942408377</v>
      </c>
      <c r="G375" s="44">
        <v>96.858638743455501</v>
      </c>
      <c r="H375" s="33"/>
    </row>
    <row r="376" spans="1:8">
      <c r="A376" s="35"/>
      <c r="B376" s="35"/>
      <c r="C376" s="35" t="s">
        <v>32</v>
      </c>
      <c r="D376" s="42">
        <v>2</v>
      </c>
      <c r="E376" s="43">
        <v>0.52356020942408377</v>
      </c>
      <c r="F376" s="43">
        <v>0.52356020942408377</v>
      </c>
      <c r="G376" s="44">
        <v>97.382198952879577</v>
      </c>
      <c r="H376" s="33"/>
    </row>
    <row r="377" spans="1:8">
      <c r="A377" s="35"/>
      <c r="B377" s="35"/>
      <c r="C377" s="35" t="s">
        <v>26</v>
      </c>
      <c r="D377" s="42">
        <v>2</v>
      </c>
      <c r="E377" s="43">
        <v>0.52356020942408377</v>
      </c>
      <c r="F377" s="43">
        <v>0.52356020942408377</v>
      </c>
      <c r="G377" s="44">
        <v>97.905759162303667</v>
      </c>
      <c r="H377" s="33"/>
    </row>
    <row r="378" spans="1:8">
      <c r="A378" s="35"/>
      <c r="B378" s="35"/>
      <c r="C378" s="35" t="s">
        <v>29</v>
      </c>
      <c r="D378" s="42">
        <v>2</v>
      </c>
      <c r="E378" s="43">
        <v>0.52356020942408377</v>
      </c>
      <c r="F378" s="43">
        <v>0.52356020942408377</v>
      </c>
      <c r="G378" s="44">
        <v>98.429319371727757</v>
      </c>
      <c r="H378" s="33"/>
    </row>
    <row r="379" spans="1:8">
      <c r="A379" s="35"/>
      <c r="B379" s="35"/>
      <c r="C379" s="35" t="s">
        <v>19</v>
      </c>
      <c r="D379" s="42">
        <v>2</v>
      </c>
      <c r="E379" s="43">
        <v>0.52356020942408377</v>
      </c>
      <c r="F379" s="43">
        <v>0.52356020942408377</v>
      </c>
      <c r="G379" s="44">
        <v>98.952879581151834</v>
      </c>
      <c r="H379" s="33"/>
    </row>
    <row r="380" spans="1:8" ht="22.8">
      <c r="A380" s="35"/>
      <c r="B380" s="35"/>
      <c r="C380" s="35" t="s">
        <v>37</v>
      </c>
      <c r="D380" s="42">
        <v>1</v>
      </c>
      <c r="E380" s="43">
        <v>0.26178010471204188</v>
      </c>
      <c r="F380" s="43">
        <v>0.26178010471204188</v>
      </c>
      <c r="G380" s="44">
        <v>99.214659685863865</v>
      </c>
      <c r="H380" s="33"/>
    </row>
    <row r="381" spans="1:8">
      <c r="A381" s="35"/>
      <c r="B381" s="35"/>
      <c r="C381" s="35" t="s">
        <v>25</v>
      </c>
      <c r="D381" s="42">
        <v>1</v>
      </c>
      <c r="E381" s="43">
        <v>0.26178010471204188</v>
      </c>
      <c r="F381" s="43">
        <v>0.26178010471204188</v>
      </c>
      <c r="G381" s="44">
        <v>99.476439790575924</v>
      </c>
      <c r="H381" s="33"/>
    </row>
    <row r="382" spans="1:8">
      <c r="A382" s="35"/>
      <c r="B382" s="35"/>
      <c r="C382" s="35" t="s">
        <v>36</v>
      </c>
      <c r="D382" s="42">
        <v>1</v>
      </c>
      <c r="E382" s="43">
        <v>0.26178010471204188</v>
      </c>
      <c r="F382" s="43">
        <v>0.26178010471204188</v>
      </c>
      <c r="G382" s="44">
        <v>99.738219895287955</v>
      </c>
      <c r="H382" s="33"/>
    </row>
    <row r="383" spans="1:8">
      <c r="A383" s="35"/>
      <c r="B383" s="35"/>
      <c r="C383" s="35" t="s">
        <v>27</v>
      </c>
      <c r="D383" s="42">
        <v>1</v>
      </c>
      <c r="E383" s="43">
        <v>0.26178010471204188</v>
      </c>
      <c r="F383" s="43">
        <v>0.26178010471204188</v>
      </c>
      <c r="G383" s="44">
        <v>100</v>
      </c>
      <c r="H383" s="33"/>
    </row>
    <row r="384" spans="1:8">
      <c r="A384" s="37"/>
      <c r="B384" s="37"/>
      <c r="C384" s="37" t="s">
        <v>44</v>
      </c>
      <c r="D384" s="45">
        <v>382</v>
      </c>
      <c r="E384" s="46">
        <v>100</v>
      </c>
      <c r="F384" s="46">
        <v>100</v>
      </c>
      <c r="G384" s="47"/>
      <c r="H384" s="33"/>
    </row>
    <row r="385" spans="1:8" ht="45.6">
      <c r="A385" s="37" t="s">
        <v>64</v>
      </c>
      <c r="B385" s="37" t="s">
        <v>6</v>
      </c>
      <c r="C385" s="56" t="s">
        <v>8</v>
      </c>
      <c r="D385" s="57">
        <v>54</v>
      </c>
      <c r="E385" s="58">
        <v>15.743440233236154</v>
      </c>
      <c r="F385" s="58">
        <v>15.743440233236154</v>
      </c>
      <c r="G385" s="59">
        <v>15.743440233236154</v>
      </c>
      <c r="H385" s="33"/>
    </row>
    <row r="386" spans="1:8">
      <c r="A386" s="35"/>
      <c r="B386" s="35"/>
      <c r="C386" s="56" t="s">
        <v>7</v>
      </c>
      <c r="D386" s="57">
        <v>43</v>
      </c>
      <c r="E386" s="58">
        <v>12.536443148688047</v>
      </c>
      <c r="F386" s="58">
        <v>12.536443148688047</v>
      </c>
      <c r="G386" s="59">
        <v>28.279883381924197</v>
      </c>
      <c r="H386" s="33"/>
    </row>
    <row r="387" spans="1:8" ht="22.8">
      <c r="A387" s="35"/>
      <c r="B387" s="35"/>
      <c r="C387" s="56" t="s">
        <v>12</v>
      </c>
      <c r="D387" s="57">
        <v>41</v>
      </c>
      <c r="E387" s="58">
        <v>11.9533527696793</v>
      </c>
      <c r="F387" s="58">
        <v>11.9533527696793</v>
      </c>
      <c r="G387" s="59">
        <v>40.233236151603499</v>
      </c>
      <c r="H387" s="33"/>
    </row>
    <row r="388" spans="1:8" ht="22.8">
      <c r="A388" s="35"/>
      <c r="B388" s="35"/>
      <c r="C388" s="56" t="s">
        <v>14</v>
      </c>
      <c r="D388" s="57">
        <v>34</v>
      </c>
      <c r="E388" s="58">
        <v>9.9125364431486886</v>
      </c>
      <c r="F388" s="58">
        <v>9.9125364431486886</v>
      </c>
      <c r="G388" s="59">
        <v>50.145772594752188</v>
      </c>
      <c r="H388" s="33"/>
    </row>
    <row r="389" spans="1:8" ht="22.8">
      <c r="A389" s="35"/>
      <c r="B389" s="35"/>
      <c r="C389" s="56" t="s">
        <v>10</v>
      </c>
      <c r="D389" s="57">
        <v>28</v>
      </c>
      <c r="E389" s="58">
        <v>8.1632653061224492</v>
      </c>
      <c r="F389" s="58">
        <v>8.1632653061224492</v>
      </c>
      <c r="G389" s="59">
        <v>58.309037900874635</v>
      </c>
      <c r="H389" s="33"/>
    </row>
    <row r="390" spans="1:8">
      <c r="A390" s="35"/>
      <c r="B390" s="35"/>
      <c r="C390" s="56" t="s">
        <v>9</v>
      </c>
      <c r="D390" s="57">
        <v>26</v>
      </c>
      <c r="E390" s="58">
        <v>7.5801749271137027</v>
      </c>
      <c r="F390" s="58">
        <v>7.5801749271137027</v>
      </c>
      <c r="G390" s="59">
        <v>65.889212827988345</v>
      </c>
      <c r="H390" s="33"/>
    </row>
    <row r="391" spans="1:8">
      <c r="A391" s="35"/>
      <c r="B391" s="35"/>
      <c r="C391" s="56" t="s">
        <v>13</v>
      </c>
      <c r="D391" s="57">
        <v>22</v>
      </c>
      <c r="E391" s="58">
        <v>6.4139941690962097</v>
      </c>
      <c r="F391" s="58">
        <v>6.4139941690962097</v>
      </c>
      <c r="G391" s="59">
        <v>72.303206997084544</v>
      </c>
      <c r="H391" s="33"/>
    </row>
    <row r="392" spans="1:8">
      <c r="A392" s="35"/>
      <c r="B392" s="35"/>
      <c r="C392" s="56" t="s">
        <v>15</v>
      </c>
      <c r="D392" s="57">
        <v>18</v>
      </c>
      <c r="E392" s="58">
        <v>5.2478134110787176</v>
      </c>
      <c r="F392" s="58">
        <v>5.2478134110787176</v>
      </c>
      <c r="G392" s="59">
        <v>77.551020408163268</v>
      </c>
      <c r="H392" s="33"/>
    </row>
    <row r="393" spans="1:8">
      <c r="A393" s="35"/>
      <c r="B393" s="35"/>
      <c r="C393" s="56" t="s">
        <v>11</v>
      </c>
      <c r="D393" s="57">
        <v>8</v>
      </c>
      <c r="E393" s="58">
        <v>2.3323615160349855</v>
      </c>
      <c r="F393" s="58">
        <v>2.3323615160349855</v>
      </c>
      <c r="G393" s="59">
        <v>79.883381924198247</v>
      </c>
      <c r="H393" s="33"/>
    </row>
    <row r="394" spans="1:8">
      <c r="A394" s="35"/>
      <c r="B394" s="35"/>
      <c r="C394" s="56" t="s">
        <v>22</v>
      </c>
      <c r="D394" s="57">
        <v>8</v>
      </c>
      <c r="E394" s="58">
        <v>2.3323615160349855</v>
      </c>
      <c r="F394" s="58">
        <v>2.3323615160349855</v>
      </c>
      <c r="G394" s="59">
        <v>82.21574344023324</v>
      </c>
      <c r="H394" s="33"/>
    </row>
    <row r="395" spans="1:8">
      <c r="A395" s="35"/>
      <c r="B395" s="35"/>
      <c r="C395" s="35" t="s">
        <v>21</v>
      </c>
      <c r="D395" s="42">
        <v>8</v>
      </c>
      <c r="E395" s="43">
        <v>2.3323615160349855</v>
      </c>
      <c r="F395" s="43">
        <v>2.3323615160349855</v>
      </c>
      <c r="G395" s="44">
        <v>84.548104956268219</v>
      </c>
      <c r="H395" s="33"/>
    </row>
    <row r="396" spans="1:8" ht="45.6">
      <c r="A396" s="35"/>
      <c r="B396" s="35"/>
      <c r="C396" s="35" t="s">
        <v>18</v>
      </c>
      <c r="D396" s="42">
        <v>7</v>
      </c>
      <c r="E396" s="43">
        <v>2.0408163265306123</v>
      </c>
      <c r="F396" s="43">
        <v>2.0408163265306123</v>
      </c>
      <c r="G396" s="44">
        <v>86.588921282798836</v>
      </c>
      <c r="H396" s="33"/>
    </row>
    <row r="397" spans="1:8">
      <c r="A397" s="35"/>
      <c r="B397" s="35"/>
      <c r="C397" s="35" t="s">
        <v>17</v>
      </c>
      <c r="D397" s="42">
        <v>7</v>
      </c>
      <c r="E397" s="43">
        <v>2.0408163265306123</v>
      </c>
      <c r="F397" s="43">
        <v>2.0408163265306123</v>
      </c>
      <c r="G397" s="44">
        <v>88.629737609329453</v>
      </c>
      <c r="H397" s="33"/>
    </row>
    <row r="398" spans="1:8">
      <c r="A398" s="35"/>
      <c r="B398" s="35"/>
      <c r="C398" s="35" t="s">
        <v>34</v>
      </c>
      <c r="D398" s="42">
        <v>7</v>
      </c>
      <c r="E398" s="43">
        <v>2.0408163265306123</v>
      </c>
      <c r="F398" s="43">
        <v>2.0408163265306123</v>
      </c>
      <c r="G398" s="44">
        <v>90.670553935860056</v>
      </c>
      <c r="H398" s="33"/>
    </row>
    <row r="399" spans="1:8">
      <c r="A399" s="35"/>
      <c r="B399" s="35"/>
      <c r="C399" s="35" t="s">
        <v>23</v>
      </c>
      <c r="D399" s="42">
        <v>5</v>
      </c>
      <c r="E399" s="43">
        <v>1.4577259475218658</v>
      </c>
      <c r="F399" s="43">
        <v>1.4577259475218658</v>
      </c>
      <c r="G399" s="44">
        <v>92.128279883381921</v>
      </c>
      <c r="H399" s="33"/>
    </row>
    <row r="400" spans="1:8" ht="34.200000000000003">
      <c r="A400" s="35"/>
      <c r="B400" s="35"/>
      <c r="C400" s="35" t="s">
        <v>20</v>
      </c>
      <c r="D400" s="42">
        <v>5</v>
      </c>
      <c r="E400" s="43">
        <v>1.4577259475218658</v>
      </c>
      <c r="F400" s="43">
        <v>1.4577259475218658</v>
      </c>
      <c r="G400" s="44">
        <v>93.586005830903787</v>
      </c>
      <c r="H400" s="33"/>
    </row>
    <row r="401" spans="1:8" ht="22.8">
      <c r="A401" s="35"/>
      <c r="B401" s="35"/>
      <c r="C401" s="35" t="s">
        <v>28</v>
      </c>
      <c r="D401" s="42">
        <v>5</v>
      </c>
      <c r="E401" s="43">
        <v>1.4577259475218658</v>
      </c>
      <c r="F401" s="43">
        <v>1.4577259475218658</v>
      </c>
      <c r="G401" s="44">
        <v>95.043731778425652</v>
      </c>
      <c r="H401" s="33"/>
    </row>
    <row r="402" spans="1:8">
      <c r="A402" s="35"/>
      <c r="B402" s="35"/>
      <c r="C402" s="35" t="s">
        <v>24</v>
      </c>
      <c r="D402" s="42">
        <v>4</v>
      </c>
      <c r="E402" s="43">
        <v>1.1661807580174928</v>
      </c>
      <c r="F402" s="43">
        <v>1.1661807580174928</v>
      </c>
      <c r="G402" s="44">
        <v>96.209912536443156</v>
      </c>
      <c r="H402" s="33"/>
    </row>
    <row r="403" spans="1:8">
      <c r="A403" s="35"/>
      <c r="B403" s="35"/>
      <c r="C403" s="35" t="s">
        <v>33</v>
      </c>
      <c r="D403" s="42">
        <v>4</v>
      </c>
      <c r="E403" s="43">
        <v>1.1661807580174928</v>
      </c>
      <c r="F403" s="43">
        <v>1.1661807580174928</v>
      </c>
      <c r="G403" s="44">
        <v>97.376093294460645</v>
      </c>
      <c r="H403" s="33"/>
    </row>
    <row r="404" spans="1:8">
      <c r="A404" s="35"/>
      <c r="B404" s="35"/>
      <c r="C404" s="35" t="s">
        <v>25</v>
      </c>
      <c r="D404" s="42">
        <v>3</v>
      </c>
      <c r="E404" s="43">
        <v>0.87463556851311952</v>
      </c>
      <c r="F404" s="43">
        <v>0.87463556851311952</v>
      </c>
      <c r="G404" s="44">
        <v>98.250728862973759</v>
      </c>
      <c r="H404" s="33"/>
    </row>
    <row r="405" spans="1:8">
      <c r="A405" s="35"/>
      <c r="B405" s="35"/>
      <c r="C405" s="35" t="s">
        <v>30</v>
      </c>
      <c r="D405" s="42">
        <v>2</v>
      </c>
      <c r="E405" s="43">
        <v>0.58309037900874638</v>
      </c>
      <c r="F405" s="43">
        <v>0.58309037900874638</v>
      </c>
      <c r="G405" s="44">
        <v>98.833819241982511</v>
      </c>
      <c r="H405" s="33"/>
    </row>
    <row r="406" spans="1:8">
      <c r="A406" s="35"/>
      <c r="B406" s="35"/>
      <c r="C406" s="35" t="s">
        <v>29</v>
      </c>
      <c r="D406" s="42">
        <v>2</v>
      </c>
      <c r="E406" s="43">
        <v>0.58309037900874638</v>
      </c>
      <c r="F406" s="43">
        <v>0.58309037900874638</v>
      </c>
      <c r="G406" s="44">
        <v>99.416909620991262</v>
      </c>
      <c r="H406" s="33"/>
    </row>
    <row r="407" spans="1:8">
      <c r="A407" s="35"/>
      <c r="B407" s="35"/>
      <c r="C407" s="35" t="s">
        <v>36</v>
      </c>
      <c r="D407" s="42">
        <v>1</v>
      </c>
      <c r="E407" s="43">
        <v>0.29154518950437319</v>
      </c>
      <c r="F407" s="43">
        <v>0.29154518950437319</v>
      </c>
      <c r="G407" s="44">
        <v>99.708454810495624</v>
      </c>
      <c r="H407" s="33"/>
    </row>
    <row r="408" spans="1:8">
      <c r="A408" s="35"/>
      <c r="B408" s="35"/>
      <c r="C408" s="35" t="s">
        <v>31</v>
      </c>
      <c r="D408" s="42">
        <v>1</v>
      </c>
      <c r="E408" s="43">
        <v>0.29154518950437319</v>
      </c>
      <c r="F408" s="43">
        <v>0.29154518950437319</v>
      </c>
      <c r="G408" s="44">
        <v>100</v>
      </c>
      <c r="H408" s="33"/>
    </row>
    <row r="409" spans="1:8">
      <c r="A409" s="37"/>
      <c r="B409" s="37"/>
      <c r="C409" s="37" t="s">
        <v>44</v>
      </c>
      <c r="D409" s="45">
        <v>343</v>
      </c>
      <c r="E409" s="46">
        <v>100</v>
      </c>
      <c r="F409" s="46">
        <v>100</v>
      </c>
      <c r="G409" s="47"/>
      <c r="H409" s="33"/>
    </row>
    <row r="410" spans="1:8" ht="22.8">
      <c r="A410" s="37" t="s">
        <v>65</v>
      </c>
      <c r="B410" s="37" t="s">
        <v>6</v>
      </c>
      <c r="C410" s="56" t="s">
        <v>8</v>
      </c>
      <c r="D410" s="57">
        <v>42</v>
      </c>
      <c r="E410" s="58">
        <v>14.685314685314685</v>
      </c>
      <c r="F410" s="58">
        <v>14.685314685314685</v>
      </c>
      <c r="G410" s="59">
        <v>14.685314685314685</v>
      </c>
      <c r="H410" s="33"/>
    </row>
    <row r="411" spans="1:8">
      <c r="A411" s="35"/>
      <c r="B411" s="35"/>
      <c r="C411" s="56" t="s">
        <v>9</v>
      </c>
      <c r="D411" s="57">
        <v>32</v>
      </c>
      <c r="E411" s="58">
        <v>11.188811188811188</v>
      </c>
      <c r="F411" s="58">
        <v>11.188811188811188</v>
      </c>
      <c r="G411" s="59">
        <v>25.874125874125873</v>
      </c>
      <c r="H411" s="33"/>
    </row>
    <row r="412" spans="1:8">
      <c r="A412" s="35"/>
      <c r="B412" s="35"/>
      <c r="C412" s="56" t="s">
        <v>7</v>
      </c>
      <c r="D412" s="57">
        <v>31</v>
      </c>
      <c r="E412" s="58">
        <v>10.839160839160838</v>
      </c>
      <c r="F412" s="58">
        <v>10.839160839160838</v>
      </c>
      <c r="G412" s="59">
        <v>36.713286713286713</v>
      </c>
      <c r="H412" s="33"/>
    </row>
    <row r="413" spans="1:8">
      <c r="A413" s="35"/>
      <c r="B413" s="35"/>
      <c r="C413" s="56" t="s">
        <v>13</v>
      </c>
      <c r="D413" s="57">
        <v>19</v>
      </c>
      <c r="E413" s="58">
        <v>6.6433566433566433</v>
      </c>
      <c r="F413" s="58">
        <v>6.6433566433566433</v>
      </c>
      <c r="G413" s="59">
        <v>43.356643356643353</v>
      </c>
      <c r="H413" s="33"/>
    </row>
    <row r="414" spans="1:8" ht="22.8">
      <c r="A414" s="35"/>
      <c r="B414" s="35"/>
      <c r="C414" s="56" t="s">
        <v>12</v>
      </c>
      <c r="D414" s="57">
        <v>18</v>
      </c>
      <c r="E414" s="58">
        <v>6.2937062937062942</v>
      </c>
      <c r="F414" s="58">
        <v>6.2937062937062942</v>
      </c>
      <c r="G414" s="59">
        <v>49.650349650349654</v>
      </c>
      <c r="H414" s="33"/>
    </row>
    <row r="415" spans="1:8">
      <c r="A415" s="35"/>
      <c r="B415" s="35"/>
      <c r="C415" s="56" t="s">
        <v>11</v>
      </c>
      <c r="D415" s="57">
        <v>16</v>
      </c>
      <c r="E415" s="58">
        <v>5.5944055944055942</v>
      </c>
      <c r="F415" s="58">
        <v>5.5944055944055942</v>
      </c>
      <c r="G415" s="59">
        <v>55.24475524475524</v>
      </c>
      <c r="H415" s="33"/>
    </row>
    <row r="416" spans="1:8" ht="22.8">
      <c r="A416" s="35"/>
      <c r="B416" s="35"/>
      <c r="C416" s="56" t="s">
        <v>10</v>
      </c>
      <c r="D416" s="57">
        <v>16</v>
      </c>
      <c r="E416" s="58">
        <v>5.5944055944055942</v>
      </c>
      <c r="F416" s="58">
        <v>5.5944055944055942</v>
      </c>
      <c r="G416" s="59">
        <v>60.839160839160847</v>
      </c>
      <c r="H416" s="33"/>
    </row>
    <row r="417" spans="1:8">
      <c r="A417" s="35"/>
      <c r="B417" s="35"/>
      <c r="C417" s="56" t="s">
        <v>26</v>
      </c>
      <c r="D417" s="57">
        <v>14</v>
      </c>
      <c r="E417" s="58">
        <v>4.895104895104895</v>
      </c>
      <c r="F417" s="58">
        <v>4.895104895104895</v>
      </c>
      <c r="G417" s="59">
        <v>65.734265734265733</v>
      </c>
      <c r="H417" s="33"/>
    </row>
    <row r="418" spans="1:8" ht="34.200000000000003">
      <c r="A418" s="35"/>
      <c r="B418" s="35"/>
      <c r="C418" s="56" t="s">
        <v>20</v>
      </c>
      <c r="D418" s="57">
        <v>12</v>
      </c>
      <c r="E418" s="58">
        <v>4.1958041958041958</v>
      </c>
      <c r="F418" s="58">
        <v>4.1958041958041958</v>
      </c>
      <c r="G418" s="59">
        <v>69.930069930069934</v>
      </c>
      <c r="H418" s="33"/>
    </row>
    <row r="419" spans="1:8">
      <c r="A419" s="35"/>
      <c r="B419" s="35"/>
      <c r="C419" s="56" t="s">
        <v>15</v>
      </c>
      <c r="D419" s="57">
        <v>11</v>
      </c>
      <c r="E419" s="58">
        <v>3.8461538461538463</v>
      </c>
      <c r="F419" s="58">
        <v>3.8461538461538463</v>
      </c>
      <c r="G419" s="59">
        <v>73.776223776223787</v>
      </c>
      <c r="H419" s="33"/>
    </row>
    <row r="420" spans="1:8">
      <c r="A420" s="35"/>
      <c r="B420" s="35"/>
      <c r="C420" s="56" t="s">
        <v>23</v>
      </c>
      <c r="D420" s="57">
        <v>11</v>
      </c>
      <c r="E420" s="58">
        <v>3.8461538461538463</v>
      </c>
      <c r="F420" s="58">
        <v>3.8461538461538463</v>
      </c>
      <c r="G420" s="59">
        <v>77.622377622377627</v>
      </c>
      <c r="H420" s="33"/>
    </row>
    <row r="421" spans="1:8" ht="22.8">
      <c r="A421" s="35"/>
      <c r="B421" s="35"/>
      <c r="C421" s="56" t="s">
        <v>14</v>
      </c>
      <c r="D421" s="57">
        <v>10</v>
      </c>
      <c r="E421" s="58">
        <v>3.4965034965034967</v>
      </c>
      <c r="F421" s="58">
        <v>3.4965034965034967</v>
      </c>
      <c r="G421" s="59">
        <v>81.11888111888112</v>
      </c>
      <c r="H421" s="33"/>
    </row>
    <row r="422" spans="1:8">
      <c r="A422" s="35"/>
      <c r="B422" s="35"/>
      <c r="C422" s="35" t="s">
        <v>19</v>
      </c>
      <c r="D422" s="42">
        <v>8</v>
      </c>
      <c r="E422" s="43">
        <v>2.7972027972027971</v>
      </c>
      <c r="F422" s="43">
        <v>2.7972027972027971</v>
      </c>
      <c r="G422" s="44">
        <v>83.91608391608392</v>
      </c>
      <c r="H422" s="33"/>
    </row>
    <row r="423" spans="1:8" ht="45.6">
      <c r="A423" s="35"/>
      <c r="B423" s="35"/>
      <c r="C423" s="35" t="s">
        <v>18</v>
      </c>
      <c r="D423" s="42">
        <v>7</v>
      </c>
      <c r="E423" s="43">
        <v>2.4475524475524475</v>
      </c>
      <c r="F423" s="43">
        <v>2.4475524475524475</v>
      </c>
      <c r="G423" s="44">
        <v>86.36363636363636</v>
      </c>
      <c r="H423" s="33"/>
    </row>
    <row r="424" spans="1:8">
      <c r="A424" s="35"/>
      <c r="B424" s="35"/>
      <c r="C424" s="35" t="s">
        <v>17</v>
      </c>
      <c r="D424" s="42">
        <v>7</v>
      </c>
      <c r="E424" s="43">
        <v>2.4475524475524475</v>
      </c>
      <c r="F424" s="43">
        <v>2.4475524475524475</v>
      </c>
      <c r="G424" s="44">
        <v>88.811188811188813</v>
      </c>
      <c r="H424" s="33"/>
    </row>
    <row r="425" spans="1:8">
      <c r="A425" s="35"/>
      <c r="B425" s="35"/>
      <c r="C425" s="35" t="s">
        <v>24</v>
      </c>
      <c r="D425" s="42">
        <v>6</v>
      </c>
      <c r="E425" s="43">
        <v>2.0979020979020979</v>
      </c>
      <c r="F425" s="43">
        <v>2.0979020979020979</v>
      </c>
      <c r="G425" s="44">
        <v>90.909090909090907</v>
      </c>
      <c r="H425" s="33"/>
    </row>
    <row r="426" spans="1:8">
      <c r="A426" s="35"/>
      <c r="B426" s="35"/>
      <c r="C426" s="35" t="s">
        <v>22</v>
      </c>
      <c r="D426" s="42">
        <v>5</v>
      </c>
      <c r="E426" s="43">
        <v>1.7482517482517483</v>
      </c>
      <c r="F426" s="43">
        <v>1.7482517482517483</v>
      </c>
      <c r="G426" s="44">
        <v>92.657342657342653</v>
      </c>
      <c r="H426" s="33"/>
    </row>
    <row r="427" spans="1:8">
      <c r="A427" s="35"/>
      <c r="B427" s="35"/>
      <c r="C427" s="35" t="s">
        <v>32</v>
      </c>
      <c r="D427" s="42">
        <v>4</v>
      </c>
      <c r="E427" s="43">
        <v>1.3986013986013985</v>
      </c>
      <c r="F427" s="43">
        <v>1.3986013986013985</v>
      </c>
      <c r="G427" s="44">
        <v>94.055944055944053</v>
      </c>
      <c r="H427" s="33"/>
    </row>
    <row r="428" spans="1:8">
      <c r="A428" s="35"/>
      <c r="B428" s="35"/>
      <c r="C428" s="35" t="s">
        <v>21</v>
      </c>
      <c r="D428" s="42">
        <v>4</v>
      </c>
      <c r="E428" s="43">
        <v>1.3986013986013985</v>
      </c>
      <c r="F428" s="43">
        <v>1.3986013986013985</v>
      </c>
      <c r="G428" s="44">
        <v>95.454545454545453</v>
      </c>
      <c r="H428" s="33"/>
    </row>
    <row r="429" spans="1:8" ht="22.8">
      <c r="A429" s="35"/>
      <c r="B429" s="35"/>
      <c r="C429" s="35" t="s">
        <v>16</v>
      </c>
      <c r="D429" s="42">
        <v>3</v>
      </c>
      <c r="E429" s="43">
        <v>1.048951048951049</v>
      </c>
      <c r="F429" s="43">
        <v>1.048951048951049</v>
      </c>
      <c r="G429" s="44">
        <v>96.503496503496507</v>
      </c>
      <c r="H429" s="33"/>
    </row>
    <row r="430" spans="1:8">
      <c r="A430" s="35"/>
      <c r="B430" s="35"/>
      <c r="C430" s="35" t="s">
        <v>38</v>
      </c>
      <c r="D430" s="42">
        <v>3</v>
      </c>
      <c r="E430" s="43">
        <v>1.048951048951049</v>
      </c>
      <c r="F430" s="43">
        <v>1.048951048951049</v>
      </c>
      <c r="G430" s="44">
        <v>97.552447552447546</v>
      </c>
      <c r="H430" s="33"/>
    </row>
    <row r="431" spans="1:8">
      <c r="A431" s="35"/>
      <c r="B431" s="35"/>
      <c r="C431" s="35" t="s">
        <v>31</v>
      </c>
      <c r="D431" s="42">
        <v>3</v>
      </c>
      <c r="E431" s="43">
        <v>1.048951048951049</v>
      </c>
      <c r="F431" s="43">
        <v>1.048951048951049</v>
      </c>
      <c r="G431" s="44">
        <v>98.6013986013986</v>
      </c>
      <c r="H431" s="33"/>
    </row>
    <row r="432" spans="1:8">
      <c r="A432" s="35"/>
      <c r="B432" s="35"/>
      <c r="C432" s="35" t="s">
        <v>29</v>
      </c>
      <c r="D432" s="42">
        <v>3</v>
      </c>
      <c r="E432" s="43">
        <v>1.048951048951049</v>
      </c>
      <c r="F432" s="43">
        <v>1.048951048951049</v>
      </c>
      <c r="G432" s="44">
        <v>99.650349650349639</v>
      </c>
      <c r="H432" s="33"/>
    </row>
    <row r="433" spans="1:8">
      <c r="A433" s="35"/>
      <c r="B433" s="35"/>
      <c r="C433" s="35" t="s">
        <v>27</v>
      </c>
      <c r="D433" s="42">
        <v>1</v>
      </c>
      <c r="E433" s="43">
        <v>0.34965034965034963</v>
      </c>
      <c r="F433" s="43">
        <v>0.34965034965034963</v>
      </c>
      <c r="G433" s="44">
        <v>100</v>
      </c>
      <c r="H433" s="33"/>
    </row>
    <row r="434" spans="1:8">
      <c r="A434" s="37"/>
      <c r="B434" s="37"/>
      <c r="C434" s="37" t="s">
        <v>44</v>
      </c>
      <c r="D434" s="45">
        <v>286</v>
      </c>
      <c r="E434" s="46">
        <v>100</v>
      </c>
      <c r="F434" s="46">
        <v>100</v>
      </c>
      <c r="G434" s="47"/>
      <c r="H434" s="33"/>
    </row>
    <row r="435" spans="1:8" ht="22.8">
      <c r="A435" s="37" t="s">
        <v>66</v>
      </c>
      <c r="B435" s="37" t="s">
        <v>6</v>
      </c>
      <c r="C435" s="56" t="s">
        <v>7</v>
      </c>
      <c r="D435" s="57">
        <v>74</v>
      </c>
      <c r="E435" s="58">
        <v>13.19073083778966</v>
      </c>
      <c r="F435" s="58">
        <v>13.19073083778966</v>
      </c>
      <c r="G435" s="59">
        <v>13.19073083778966</v>
      </c>
      <c r="H435" s="33"/>
    </row>
    <row r="436" spans="1:8">
      <c r="A436" s="35"/>
      <c r="B436" s="35"/>
      <c r="C436" s="56" t="s">
        <v>8</v>
      </c>
      <c r="D436" s="57">
        <v>74</v>
      </c>
      <c r="E436" s="58">
        <v>13.19073083778966</v>
      </c>
      <c r="F436" s="58">
        <v>13.19073083778966</v>
      </c>
      <c r="G436" s="59">
        <v>26.38146167557932</v>
      </c>
      <c r="H436" s="33"/>
    </row>
    <row r="437" spans="1:8" ht="22.8">
      <c r="A437" s="35"/>
      <c r="B437" s="35"/>
      <c r="C437" s="56" t="s">
        <v>12</v>
      </c>
      <c r="D437" s="57">
        <v>53</v>
      </c>
      <c r="E437" s="58">
        <v>9.4474153297682708</v>
      </c>
      <c r="F437" s="58">
        <v>9.4474153297682708</v>
      </c>
      <c r="G437" s="59">
        <v>35.828877005347593</v>
      </c>
      <c r="H437" s="33"/>
    </row>
    <row r="438" spans="1:8">
      <c r="A438" s="35"/>
      <c r="B438" s="35"/>
      <c r="C438" s="56" t="s">
        <v>9</v>
      </c>
      <c r="D438" s="57">
        <v>49</v>
      </c>
      <c r="E438" s="58">
        <v>8.7344028520499108</v>
      </c>
      <c r="F438" s="58">
        <v>8.7344028520499108</v>
      </c>
      <c r="G438" s="59">
        <v>44.563279857397504</v>
      </c>
      <c r="H438" s="33"/>
    </row>
    <row r="439" spans="1:8" ht="34.200000000000003">
      <c r="A439" s="35"/>
      <c r="B439" s="35"/>
      <c r="C439" s="56" t="s">
        <v>20</v>
      </c>
      <c r="D439" s="57">
        <v>34</v>
      </c>
      <c r="E439" s="58">
        <v>6.0606060606060606</v>
      </c>
      <c r="F439" s="58">
        <v>6.0606060606060606</v>
      </c>
      <c r="G439" s="59">
        <v>50.623885918003566</v>
      </c>
      <c r="H439" s="33"/>
    </row>
    <row r="440" spans="1:8">
      <c r="A440" s="35"/>
      <c r="B440" s="35"/>
      <c r="C440" s="56" t="s">
        <v>13</v>
      </c>
      <c r="D440" s="57">
        <v>29</v>
      </c>
      <c r="E440" s="58">
        <v>5.169340463458111</v>
      </c>
      <c r="F440" s="58">
        <v>5.169340463458111</v>
      </c>
      <c r="G440" s="59">
        <v>55.793226381461679</v>
      </c>
      <c r="H440" s="33"/>
    </row>
    <row r="441" spans="1:8">
      <c r="A441" s="35"/>
      <c r="B441" s="35"/>
      <c r="C441" s="56" t="s">
        <v>15</v>
      </c>
      <c r="D441" s="57">
        <v>28</v>
      </c>
      <c r="E441" s="58">
        <v>4.9910873440285206</v>
      </c>
      <c r="F441" s="58">
        <v>4.9910873440285206</v>
      </c>
      <c r="G441" s="59">
        <v>60.784313725490193</v>
      </c>
      <c r="H441" s="33"/>
    </row>
    <row r="442" spans="1:8" ht="22.8">
      <c r="A442" s="35"/>
      <c r="B442" s="35"/>
      <c r="C442" s="56" t="s">
        <v>10</v>
      </c>
      <c r="D442" s="57">
        <v>25</v>
      </c>
      <c r="E442" s="58">
        <v>4.4563279857397502</v>
      </c>
      <c r="F442" s="58">
        <v>4.4563279857397502</v>
      </c>
      <c r="G442" s="59">
        <v>65.240641711229955</v>
      </c>
      <c r="H442" s="33"/>
    </row>
    <row r="443" spans="1:8" ht="22.8">
      <c r="A443" s="35"/>
      <c r="B443" s="35"/>
      <c r="C443" s="56" t="s">
        <v>14</v>
      </c>
      <c r="D443" s="57">
        <v>22</v>
      </c>
      <c r="E443" s="58">
        <v>3.9215686274509802</v>
      </c>
      <c r="F443" s="58">
        <v>3.9215686274509802</v>
      </c>
      <c r="G443" s="59">
        <v>69.162210338680936</v>
      </c>
      <c r="H443" s="33"/>
    </row>
    <row r="444" spans="1:8">
      <c r="A444" s="35"/>
      <c r="B444" s="35"/>
      <c r="C444" s="56" t="s">
        <v>21</v>
      </c>
      <c r="D444" s="57">
        <v>19</v>
      </c>
      <c r="E444" s="58">
        <v>3.3868092691622103</v>
      </c>
      <c r="F444" s="58">
        <v>3.3868092691622103</v>
      </c>
      <c r="G444" s="59">
        <v>72.549019607843135</v>
      </c>
      <c r="H444" s="33"/>
    </row>
    <row r="445" spans="1:8">
      <c r="A445" s="35"/>
      <c r="B445" s="35"/>
      <c r="C445" s="56" t="s">
        <v>17</v>
      </c>
      <c r="D445" s="57">
        <v>18</v>
      </c>
      <c r="E445" s="58">
        <v>3.2085561497326207</v>
      </c>
      <c r="F445" s="58">
        <v>3.2085561497326207</v>
      </c>
      <c r="G445" s="59">
        <v>75.757575757575751</v>
      </c>
      <c r="H445" s="33"/>
    </row>
    <row r="446" spans="1:8" ht="45.6">
      <c r="A446" s="35"/>
      <c r="B446" s="35"/>
      <c r="C446" s="56" t="s">
        <v>18</v>
      </c>
      <c r="D446" s="57">
        <v>17</v>
      </c>
      <c r="E446" s="58">
        <v>3.0303030303030303</v>
      </c>
      <c r="F446" s="58">
        <v>3.0303030303030303</v>
      </c>
      <c r="G446" s="59">
        <v>78.787878787878782</v>
      </c>
      <c r="H446" s="33"/>
    </row>
    <row r="447" spans="1:8">
      <c r="A447" s="35"/>
      <c r="B447" s="35"/>
      <c r="C447" s="56" t="s">
        <v>19</v>
      </c>
      <c r="D447" s="57">
        <v>17</v>
      </c>
      <c r="E447" s="58">
        <v>3.0303030303030303</v>
      </c>
      <c r="F447" s="58">
        <v>3.0303030303030303</v>
      </c>
      <c r="G447" s="59">
        <v>81.818181818181827</v>
      </c>
      <c r="H447" s="33"/>
    </row>
    <row r="448" spans="1:8">
      <c r="A448" s="35"/>
      <c r="B448" s="35"/>
      <c r="C448" s="35" t="s">
        <v>11</v>
      </c>
      <c r="D448" s="42">
        <v>16</v>
      </c>
      <c r="E448" s="43">
        <v>2.8520499108734403</v>
      </c>
      <c r="F448" s="43">
        <v>2.8520499108734403</v>
      </c>
      <c r="G448" s="44">
        <v>84.67023172905526</v>
      </c>
      <c r="H448" s="33"/>
    </row>
    <row r="449" spans="1:8">
      <c r="A449" s="35"/>
      <c r="B449" s="35"/>
      <c r="C449" s="35" t="s">
        <v>23</v>
      </c>
      <c r="D449" s="42">
        <v>11</v>
      </c>
      <c r="E449" s="43">
        <v>1.9607843137254901</v>
      </c>
      <c r="F449" s="43">
        <v>1.9607843137254901</v>
      </c>
      <c r="G449" s="44">
        <v>86.631016042780757</v>
      </c>
      <c r="H449" s="33"/>
    </row>
    <row r="450" spans="1:8">
      <c r="A450" s="35"/>
      <c r="B450" s="35"/>
      <c r="C450" s="35" t="s">
        <v>24</v>
      </c>
      <c r="D450" s="42">
        <v>10</v>
      </c>
      <c r="E450" s="43">
        <v>1.7825311942959003</v>
      </c>
      <c r="F450" s="43">
        <v>1.7825311942959003</v>
      </c>
      <c r="G450" s="44">
        <v>88.413547237076656</v>
      </c>
      <c r="H450" s="33"/>
    </row>
    <row r="451" spans="1:8">
      <c r="A451" s="35"/>
      <c r="B451" s="35"/>
      <c r="C451" s="35" t="s">
        <v>29</v>
      </c>
      <c r="D451" s="42">
        <v>10</v>
      </c>
      <c r="E451" s="43">
        <v>1.7825311942959003</v>
      </c>
      <c r="F451" s="43">
        <v>1.7825311942959003</v>
      </c>
      <c r="G451" s="44">
        <v>90.196078431372555</v>
      </c>
      <c r="H451" s="33"/>
    </row>
    <row r="452" spans="1:8">
      <c r="A452" s="35"/>
      <c r="B452" s="35"/>
      <c r="C452" s="35" t="s">
        <v>34</v>
      </c>
      <c r="D452" s="42">
        <v>9</v>
      </c>
      <c r="E452" s="43">
        <v>1.6042780748663104</v>
      </c>
      <c r="F452" s="43">
        <v>1.6042780748663104</v>
      </c>
      <c r="G452" s="44">
        <v>91.800356506238856</v>
      </c>
      <c r="H452" s="33"/>
    </row>
    <row r="453" spans="1:8">
      <c r="A453" s="35"/>
      <c r="B453" s="35"/>
      <c r="C453" s="35" t="s">
        <v>27</v>
      </c>
      <c r="D453" s="42">
        <v>8</v>
      </c>
      <c r="E453" s="43">
        <v>1.4260249554367201</v>
      </c>
      <c r="F453" s="43">
        <v>1.4260249554367201</v>
      </c>
      <c r="G453" s="44">
        <v>93.226381461675572</v>
      </c>
      <c r="H453" s="33"/>
    </row>
    <row r="454" spans="1:8" ht="22.8">
      <c r="A454" s="35"/>
      <c r="B454" s="35"/>
      <c r="C454" s="35" t="s">
        <v>37</v>
      </c>
      <c r="D454" s="42">
        <v>7</v>
      </c>
      <c r="E454" s="43">
        <v>1.2477718360071302</v>
      </c>
      <c r="F454" s="43">
        <v>1.2477718360071302</v>
      </c>
      <c r="G454" s="44">
        <v>94.474153297682705</v>
      </c>
      <c r="H454" s="33"/>
    </row>
    <row r="455" spans="1:8" ht="22.8">
      <c r="A455" s="35"/>
      <c r="B455" s="35"/>
      <c r="C455" s="35" t="s">
        <v>16</v>
      </c>
      <c r="D455" s="42">
        <v>7</v>
      </c>
      <c r="E455" s="43">
        <v>1.2477718360071302</v>
      </c>
      <c r="F455" s="43">
        <v>1.2477718360071302</v>
      </c>
      <c r="G455" s="44">
        <v>95.721925133689851</v>
      </c>
      <c r="H455" s="33"/>
    </row>
    <row r="456" spans="1:8">
      <c r="A456" s="35"/>
      <c r="B456" s="35"/>
      <c r="C456" s="35" t="s">
        <v>25</v>
      </c>
      <c r="D456" s="42">
        <v>6</v>
      </c>
      <c r="E456" s="43">
        <v>1.0695187165775399</v>
      </c>
      <c r="F456" s="43">
        <v>1.0695187165775399</v>
      </c>
      <c r="G456" s="44">
        <v>96.791443850267385</v>
      </c>
      <c r="H456" s="33"/>
    </row>
    <row r="457" spans="1:8">
      <c r="A457" s="35"/>
      <c r="B457" s="35"/>
      <c r="C457" s="35" t="s">
        <v>33</v>
      </c>
      <c r="D457" s="42">
        <v>3</v>
      </c>
      <c r="E457" s="43">
        <v>0.53475935828876997</v>
      </c>
      <c r="F457" s="43">
        <v>0.53475935828876997</v>
      </c>
      <c r="G457" s="44">
        <v>97.326203208556151</v>
      </c>
      <c r="H457" s="33"/>
    </row>
    <row r="458" spans="1:8">
      <c r="A458" s="35"/>
      <c r="B458" s="35"/>
      <c r="C458" s="35" t="s">
        <v>31</v>
      </c>
      <c r="D458" s="42">
        <v>3</v>
      </c>
      <c r="E458" s="43">
        <v>0.53475935828876997</v>
      </c>
      <c r="F458" s="43">
        <v>0.53475935828876997</v>
      </c>
      <c r="G458" s="44">
        <v>97.860962566844918</v>
      </c>
      <c r="H458" s="33"/>
    </row>
    <row r="459" spans="1:8" ht="22.8">
      <c r="A459" s="35"/>
      <c r="B459" s="35"/>
      <c r="C459" s="35" t="s">
        <v>28</v>
      </c>
      <c r="D459" s="42">
        <v>3</v>
      </c>
      <c r="E459" s="43">
        <v>0.53475935828876997</v>
      </c>
      <c r="F459" s="43">
        <v>0.53475935828876997</v>
      </c>
      <c r="G459" s="44">
        <v>98.395721925133699</v>
      </c>
      <c r="H459" s="33"/>
    </row>
    <row r="460" spans="1:8">
      <c r="A460" s="35"/>
      <c r="B460" s="35"/>
      <c r="C460" s="35" t="s">
        <v>30</v>
      </c>
      <c r="D460" s="42">
        <v>2</v>
      </c>
      <c r="E460" s="43">
        <v>0.35650623885918004</v>
      </c>
      <c r="F460" s="43">
        <v>0.35650623885918004</v>
      </c>
      <c r="G460" s="44">
        <v>98.752228163992868</v>
      </c>
      <c r="H460" s="33"/>
    </row>
    <row r="461" spans="1:8">
      <c r="A461" s="35"/>
      <c r="B461" s="35"/>
      <c r="C461" s="35" t="s">
        <v>35</v>
      </c>
      <c r="D461" s="42">
        <v>2</v>
      </c>
      <c r="E461" s="43">
        <v>0.35650623885918004</v>
      </c>
      <c r="F461" s="43">
        <v>0.35650623885918004</v>
      </c>
      <c r="G461" s="44">
        <v>99.10873440285205</v>
      </c>
      <c r="H461" s="33"/>
    </row>
    <row r="462" spans="1:8">
      <c r="A462" s="35"/>
      <c r="B462" s="35"/>
      <c r="C462" s="35" t="s">
        <v>32</v>
      </c>
      <c r="D462" s="42">
        <v>2</v>
      </c>
      <c r="E462" s="43">
        <v>0.35650623885918004</v>
      </c>
      <c r="F462" s="43">
        <v>0.35650623885918004</v>
      </c>
      <c r="G462" s="44">
        <v>99.465240641711233</v>
      </c>
      <c r="H462" s="33"/>
    </row>
    <row r="463" spans="1:8">
      <c r="A463" s="35"/>
      <c r="B463" s="35"/>
      <c r="C463" s="35" t="s">
        <v>42</v>
      </c>
      <c r="D463" s="42">
        <v>1</v>
      </c>
      <c r="E463" s="43">
        <v>0.17825311942959002</v>
      </c>
      <c r="F463" s="43">
        <v>0.17825311942959002</v>
      </c>
      <c r="G463" s="44">
        <v>99.643493761140817</v>
      </c>
      <c r="H463" s="33"/>
    </row>
    <row r="464" spans="1:8">
      <c r="A464" s="35"/>
      <c r="B464" s="35"/>
      <c r="C464" s="35" t="s">
        <v>22</v>
      </c>
      <c r="D464" s="42">
        <v>1</v>
      </c>
      <c r="E464" s="43">
        <v>0.17825311942959002</v>
      </c>
      <c r="F464" s="43">
        <v>0.17825311942959002</v>
      </c>
      <c r="G464" s="44">
        <v>99.821746880570402</v>
      </c>
      <c r="H464" s="33"/>
    </row>
    <row r="465" spans="1:8" ht="22.8">
      <c r="A465" s="35"/>
      <c r="B465" s="35"/>
      <c r="C465" s="35" t="s">
        <v>43</v>
      </c>
      <c r="D465" s="42">
        <v>1</v>
      </c>
      <c r="E465" s="43">
        <v>0.17825311942959002</v>
      </c>
      <c r="F465" s="43">
        <v>0.17825311942959002</v>
      </c>
      <c r="G465" s="44">
        <v>100</v>
      </c>
      <c r="H465" s="33"/>
    </row>
    <row r="466" spans="1:8">
      <c r="A466" s="37"/>
      <c r="B466" s="37"/>
      <c r="C466" s="37" t="s">
        <v>44</v>
      </c>
      <c r="D466" s="45">
        <v>561</v>
      </c>
      <c r="E466" s="46">
        <v>100</v>
      </c>
      <c r="F466" s="46">
        <v>100</v>
      </c>
      <c r="G466" s="47"/>
      <c r="H466" s="33"/>
    </row>
    <row r="467" spans="1:8" ht="22.8">
      <c r="A467" s="37" t="s">
        <v>67</v>
      </c>
      <c r="B467" s="37" t="s">
        <v>6</v>
      </c>
      <c r="C467" s="56" t="s">
        <v>8</v>
      </c>
      <c r="D467" s="57">
        <v>36</v>
      </c>
      <c r="E467" s="58">
        <v>16.744186046511629</v>
      </c>
      <c r="F467" s="58">
        <v>16.744186046511629</v>
      </c>
      <c r="G467" s="59">
        <v>16.744186046511629</v>
      </c>
      <c r="H467" s="33"/>
    </row>
    <row r="468" spans="1:8">
      <c r="A468" s="35"/>
      <c r="B468" s="35"/>
      <c r="C468" s="56" t="s">
        <v>7</v>
      </c>
      <c r="D468" s="57">
        <v>34</v>
      </c>
      <c r="E468" s="58">
        <v>15.813953488372093</v>
      </c>
      <c r="F468" s="58">
        <v>15.813953488372093</v>
      </c>
      <c r="G468" s="59">
        <v>32.558139534883722</v>
      </c>
      <c r="H468" s="33"/>
    </row>
    <row r="469" spans="1:8">
      <c r="A469" s="35"/>
      <c r="B469" s="35"/>
      <c r="C469" s="56" t="s">
        <v>9</v>
      </c>
      <c r="D469" s="57">
        <v>20</v>
      </c>
      <c r="E469" s="58">
        <v>9.3023255813953494</v>
      </c>
      <c r="F469" s="58">
        <v>9.3023255813953494</v>
      </c>
      <c r="G469" s="59">
        <v>41.860465116279073</v>
      </c>
      <c r="H469" s="33"/>
    </row>
    <row r="470" spans="1:8" ht="22.8">
      <c r="A470" s="35"/>
      <c r="B470" s="35"/>
      <c r="C470" s="56" t="s">
        <v>12</v>
      </c>
      <c r="D470" s="57">
        <v>19</v>
      </c>
      <c r="E470" s="58">
        <v>8.8372093023255811</v>
      </c>
      <c r="F470" s="58">
        <v>8.8372093023255811</v>
      </c>
      <c r="G470" s="59">
        <v>50.697674418604656</v>
      </c>
      <c r="H470" s="33"/>
    </row>
    <row r="471" spans="1:8" ht="22.8">
      <c r="A471" s="35"/>
      <c r="B471" s="35"/>
      <c r="C471" s="56" t="s">
        <v>14</v>
      </c>
      <c r="D471" s="57">
        <v>18</v>
      </c>
      <c r="E471" s="58">
        <v>8.3720930232558146</v>
      </c>
      <c r="F471" s="58">
        <v>8.3720930232558146</v>
      </c>
      <c r="G471" s="59">
        <v>59.069767441860463</v>
      </c>
      <c r="H471" s="33"/>
    </row>
    <row r="472" spans="1:8" ht="22.8">
      <c r="A472" s="35"/>
      <c r="B472" s="35"/>
      <c r="C472" s="56" t="s">
        <v>10</v>
      </c>
      <c r="D472" s="57">
        <v>16</v>
      </c>
      <c r="E472" s="58">
        <v>7.441860465116279</v>
      </c>
      <c r="F472" s="58">
        <v>7.441860465116279</v>
      </c>
      <c r="G472" s="59">
        <v>66.511627906976742</v>
      </c>
      <c r="H472" s="33"/>
    </row>
    <row r="473" spans="1:8">
      <c r="A473" s="35"/>
      <c r="B473" s="35"/>
      <c r="C473" s="56" t="s">
        <v>11</v>
      </c>
      <c r="D473" s="57">
        <v>13</v>
      </c>
      <c r="E473" s="58">
        <v>6.0465116279069768</v>
      </c>
      <c r="F473" s="58">
        <v>6.0465116279069768</v>
      </c>
      <c r="G473" s="59">
        <v>72.558139534883722</v>
      </c>
      <c r="H473" s="33"/>
    </row>
    <row r="474" spans="1:8" ht="22.8">
      <c r="A474" s="35"/>
      <c r="B474" s="35"/>
      <c r="C474" s="56" t="s">
        <v>16</v>
      </c>
      <c r="D474" s="57">
        <v>10</v>
      </c>
      <c r="E474" s="58">
        <v>4.6511627906976747</v>
      </c>
      <c r="F474" s="58">
        <v>4.6511627906976747</v>
      </c>
      <c r="G474" s="59">
        <v>77.20930232558139</v>
      </c>
      <c r="H474" s="33"/>
    </row>
    <row r="475" spans="1:8">
      <c r="A475" s="35"/>
      <c r="B475" s="35"/>
      <c r="C475" s="56" t="s">
        <v>15</v>
      </c>
      <c r="D475" s="57">
        <v>8</v>
      </c>
      <c r="E475" s="58">
        <v>3.7209302325581395</v>
      </c>
      <c r="F475" s="58">
        <v>3.7209302325581395</v>
      </c>
      <c r="G475" s="59">
        <v>80.930232558139537</v>
      </c>
      <c r="H475" s="33"/>
    </row>
    <row r="476" spans="1:8">
      <c r="A476" s="35"/>
      <c r="B476" s="35"/>
      <c r="C476" s="35" t="s">
        <v>22</v>
      </c>
      <c r="D476" s="42">
        <v>6</v>
      </c>
      <c r="E476" s="43">
        <v>2.7906976744186047</v>
      </c>
      <c r="F476" s="43">
        <v>2.7906976744186047</v>
      </c>
      <c r="G476" s="44">
        <v>83.720930232558146</v>
      </c>
      <c r="H476" s="33"/>
    </row>
    <row r="477" spans="1:8" ht="45.6">
      <c r="A477" s="35"/>
      <c r="B477" s="35"/>
      <c r="C477" s="35" t="s">
        <v>18</v>
      </c>
      <c r="D477" s="42">
        <v>5</v>
      </c>
      <c r="E477" s="43">
        <v>2.3255813953488373</v>
      </c>
      <c r="F477" s="43">
        <v>2.3255813953488373</v>
      </c>
      <c r="G477" s="44">
        <v>86.04651162790698</v>
      </c>
      <c r="H477" s="33"/>
    </row>
    <row r="478" spans="1:8" ht="34.200000000000003">
      <c r="A478" s="35"/>
      <c r="B478" s="35"/>
      <c r="C478" s="35" t="s">
        <v>20</v>
      </c>
      <c r="D478" s="42">
        <v>5</v>
      </c>
      <c r="E478" s="43">
        <v>2.3255813953488373</v>
      </c>
      <c r="F478" s="43">
        <v>2.3255813953488373</v>
      </c>
      <c r="G478" s="44">
        <v>88.372093023255815</v>
      </c>
      <c r="H478" s="33"/>
    </row>
    <row r="479" spans="1:8">
      <c r="A479" s="35"/>
      <c r="B479" s="35"/>
      <c r="C479" s="35" t="s">
        <v>32</v>
      </c>
      <c r="D479" s="42">
        <v>5</v>
      </c>
      <c r="E479" s="43">
        <v>2.3255813953488373</v>
      </c>
      <c r="F479" s="43">
        <v>2.3255813953488373</v>
      </c>
      <c r="G479" s="44">
        <v>90.697674418604649</v>
      </c>
      <c r="H479" s="33"/>
    </row>
    <row r="480" spans="1:8">
      <c r="A480" s="35"/>
      <c r="B480" s="35"/>
      <c r="C480" s="35" t="s">
        <v>17</v>
      </c>
      <c r="D480" s="42">
        <v>4</v>
      </c>
      <c r="E480" s="43">
        <v>1.8604651162790697</v>
      </c>
      <c r="F480" s="43">
        <v>1.8604651162790697</v>
      </c>
      <c r="G480" s="44">
        <v>92.558139534883722</v>
      </c>
      <c r="H480" s="33"/>
    </row>
    <row r="481" spans="1:8">
      <c r="A481" s="35"/>
      <c r="B481" s="35"/>
      <c r="C481" s="35" t="s">
        <v>24</v>
      </c>
      <c r="D481" s="42">
        <v>3</v>
      </c>
      <c r="E481" s="43">
        <v>1.3953488372093024</v>
      </c>
      <c r="F481" s="43">
        <v>1.3953488372093024</v>
      </c>
      <c r="G481" s="44">
        <v>93.95348837209302</v>
      </c>
      <c r="H481" s="33"/>
    </row>
    <row r="482" spans="1:8">
      <c r="A482" s="35"/>
      <c r="B482" s="35"/>
      <c r="C482" s="35" t="s">
        <v>13</v>
      </c>
      <c r="D482" s="42">
        <v>2</v>
      </c>
      <c r="E482" s="43">
        <v>0.93023255813953487</v>
      </c>
      <c r="F482" s="43">
        <v>0.93023255813953487</v>
      </c>
      <c r="G482" s="44">
        <v>94.883720930232556</v>
      </c>
      <c r="H482" s="33"/>
    </row>
    <row r="483" spans="1:8">
      <c r="A483" s="35"/>
      <c r="B483" s="35"/>
      <c r="C483" s="35" t="s">
        <v>31</v>
      </c>
      <c r="D483" s="42">
        <v>2</v>
      </c>
      <c r="E483" s="43">
        <v>0.93023255813953487</v>
      </c>
      <c r="F483" s="43">
        <v>0.93023255813953487</v>
      </c>
      <c r="G483" s="44">
        <v>95.813953488372093</v>
      </c>
      <c r="H483" s="33"/>
    </row>
    <row r="484" spans="1:8">
      <c r="A484" s="35"/>
      <c r="B484" s="35"/>
      <c r="C484" s="35" t="s">
        <v>26</v>
      </c>
      <c r="D484" s="42">
        <v>2</v>
      </c>
      <c r="E484" s="43">
        <v>0.93023255813953487</v>
      </c>
      <c r="F484" s="43">
        <v>0.93023255813953487</v>
      </c>
      <c r="G484" s="44">
        <v>96.744186046511629</v>
      </c>
      <c r="H484" s="33"/>
    </row>
    <row r="485" spans="1:8">
      <c r="A485" s="35"/>
      <c r="B485" s="35"/>
      <c r="C485" s="35" t="s">
        <v>21</v>
      </c>
      <c r="D485" s="42">
        <v>2</v>
      </c>
      <c r="E485" s="43">
        <v>0.93023255813953487</v>
      </c>
      <c r="F485" s="43">
        <v>0.93023255813953487</v>
      </c>
      <c r="G485" s="44">
        <v>97.674418604651152</v>
      </c>
      <c r="H485" s="33"/>
    </row>
    <row r="486" spans="1:8" ht="22.8">
      <c r="A486" s="35"/>
      <c r="B486" s="35"/>
      <c r="C486" s="35" t="s">
        <v>28</v>
      </c>
      <c r="D486" s="42">
        <v>2</v>
      </c>
      <c r="E486" s="43">
        <v>0.93023255813953487</v>
      </c>
      <c r="F486" s="43">
        <v>0.93023255813953487</v>
      </c>
      <c r="G486" s="44">
        <v>98.604651162790702</v>
      </c>
      <c r="H486" s="33"/>
    </row>
    <row r="487" spans="1:8">
      <c r="A487" s="35"/>
      <c r="B487" s="35"/>
      <c r="C487" s="35" t="s">
        <v>30</v>
      </c>
      <c r="D487" s="42">
        <v>1</v>
      </c>
      <c r="E487" s="43">
        <v>0.46511627906976744</v>
      </c>
      <c r="F487" s="43">
        <v>0.46511627906976744</v>
      </c>
      <c r="G487" s="44">
        <v>99.069767441860463</v>
      </c>
      <c r="H487" s="33"/>
    </row>
    <row r="488" spans="1:8">
      <c r="A488" s="35"/>
      <c r="B488" s="35"/>
      <c r="C488" s="35" t="s">
        <v>40</v>
      </c>
      <c r="D488" s="42">
        <v>1</v>
      </c>
      <c r="E488" s="43">
        <v>0.46511627906976744</v>
      </c>
      <c r="F488" s="43">
        <v>0.46511627906976744</v>
      </c>
      <c r="G488" s="44">
        <v>99.534883720930239</v>
      </c>
      <c r="H488" s="33"/>
    </row>
    <row r="489" spans="1:8">
      <c r="A489" s="35"/>
      <c r="B489" s="35"/>
      <c r="C489" s="35" t="s">
        <v>19</v>
      </c>
      <c r="D489" s="42">
        <v>1</v>
      </c>
      <c r="E489" s="43">
        <v>0.46511627906976744</v>
      </c>
      <c r="F489" s="43">
        <v>0.46511627906976744</v>
      </c>
      <c r="G489" s="44">
        <v>100</v>
      </c>
      <c r="H489" s="33"/>
    </row>
    <row r="490" spans="1:8">
      <c r="A490" s="37"/>
      <c r="B490" s="37"/>
      <c r="C490" s="37" t="s">
        <v>44</v>
      </c>
      <c r="D490" s="45">
        <v>215</v>
      </c>
      <c r="E490" s="46">
        <v>100</v>
      </c>
      <c r="F490" s="46">
        <v>100</v>
      </c>
      <c r="G490" s="47"/>
      <c r="H490" s="33"/>
    </row>
    <row r="491" spans="1:8" ht="22.8">
      <c r="A491" s="37" t="s">
        <v>68</v>
      </c>
      <c r="B491" s="37" t="s">
        <v>6</v>
      </c>
      <c r="C491" s="56" t="s">
        <v>7</v>
      </c>
      <c r="D491" s="57">
        <v>31</v>
      </c>
      <c r="E491" s="58">
        <v>23.134328358208954</v>
      </c>
      <c r="F491" s="58">
        <v>23.134328358208954</v>
      </c>
      <c r="G491" s="59">
        <v>23.134328358208954</v>
      </c>
      <c r="H491" s="33"/>
    </row>
    <row r="492" spans="1:8">
      <c r="A492" s="35"/>
      <c r="B492" s="35"/>
      <c r="C492" s="56" t="s">
        <v>9</v>
      </c>
      <c r="D492" s="57">
        <v>14</v>
      </c>
      <c r="E492" s="58">
        <v>10.44776119402985</v>
      </c>
      <c r="F492" s="58">
        <v>10.44776119402985</v>
      </c>
      <c r="G492" s="59">
        <v>33.582089552238806</v>
      </c>
      <c r="H492" s="33"/>
    </row>
    <row r="493" spans="1:8" ht="22.8">
      <c r="A493" s="35"/>
      <c r="B493" s="35"/>
      <c r="C493" s="56" t="s">
        <v>10</v>
      </c>
      <c r="D493" s="57">
        <v>14</v>
      </c>
      <c r="E493" s="58">
        <v>10.44776119402985</v>
      </c>
      <c r="F493" s="58">
        <v>10.44776119402985</v>
      </c>
      <c r="G493" s="59">
        <v>44.029850746268657</v>
      </c>
      <c r="H493" s="33"/>
    </row>
    <row r="494" spans="1:8">
      <c r="A494" s="35"/>
      <c r="B494" s="35"/>
      <c r="C494" s="56" t="s">
        <v>11</v>
      </c>
      <c r="D494" s="57">
        <v>10</v>
      </c>
      <c r="E494" s="58">
        <v>7.4626865671641784</v>
      </c>
      <c r="F494" s="58">
        <v>7.4626865671641784</v>
      </c>
      <c r="G494" s="59">
        <v>51.492537313432841</v>
      </c>
      <c r="H494" s="33"/>
    </row>
    <row r="495" spans="1:8">
      <c r="A495" s="35"/>
      <c r="B495" s="35"/>
      <c r="C495" s="56" t="s">
        <v>13</v>
      </c>
      <c r="D495" s="57">
        <v>9</v>
      </c>
      <c r="E495" s="58">
        <v>6.7164179104477615</v>
      </c>
      <c r="F495" s="58">
        <v>6.7164179104477615</v>
      </c>
      <c r="G495" s="59">
        <v>58.208955223880601</v>
      </c>
      <c r="H495" s="33"/>
    </row>
    <row r="496" spans="1:8" ht="22.8">
      <c r="A496" s="35"/>
      <c r="B496" s="35"/>
      <c r="C496" s="56" t="s">
        <v>14</v>
      </c>
      <c r="D496" s="57">
        <v>9</v>
      </c>
      <c r="E496" s="58">
        <v>6.7164179104477615</v>
      </c>
      <c r="F496" s="58">
        <v>6.7164179104477615</v>
      </c>
      <c r="G496" s="59">
        <v>64.925373134328353</v>
      </c>
      <c r="H496" s="33"/>
    </row>
    <row r="497" spans="1:8">
      <c r="A497" s="35"/>
      <c r="B497" s="35"/>
      <c r="C497" s="56" t="s">
        <v>8</v>
      </c>
      <c r="D497" s="57">
        <v>9</v>
      </c>
      <c r="E497" s="58">
        <v>6.7164179104477615</v>
      </c>
      <c r="F497" s="58">
        <v>6.7164179104477615</v>
      </c>
      <c r="G497" s="59">
        <v>71.641791044776113</v>
      </c>
      <c r="H497" s="33"/>
    </row>
    <row r="498" spans="1:8">
      <c r="A498" s="35"/>
      <c r="B498" s="35"/>
      <c r="C498" s="56" t="s">
        <v>15</v>
      </c>
      <c r="D498" s="57">
        <v>7</v>
      </c>
      <c r="E498" s="58">
        <v>5.2238805970149249</v>
      </c>
      <c r="F498" s="58">
        <v>5.2238805970149249</v>
      </c>
      <c r="G498" s="59">
        <v>76.865671641791039</v>
      </c>
      <c r="H498" s="33"/>
    </row>
    <row r="499" spans="1:8" ht="22.8">
      <c r="A499" s="35"/>
      <c r="B499" s="35"/>
      <c r="C499" s="56" t="s">
        <v>12</v>
      </c>
      <c r="D499" s="57">
        <v>6</v>
      </c>
      <c r="E499" s="58">
        <v>4.4776119402985071</v>
      </c>
      <c r="F499" s="58">
        <v>4.4776119402985071</v>
      </c>
      <c r="G499" s="59">
        <v>81.343283582089555</v>
      </c>
      <c r="H499" s="33"/>
    </row>
    <row r="500" spans="1:8" ht="22.8">
      <c r="A500" s="35"/>
      <c r="B500" s="35"/>
      <c r="C500" s="35" t="s">
        <v>16</v>
      </c>
      <c r="D500" s="42">
        <v>6</v>
      </c>
      <c r="E500" s="43">
        <v>4.4776119402985071</v>
      </c>
      <c r="F500" s="43">
        <v>4.4776119402985071</v>
      </c>
      <c r="G500" s="44">
        <v>85.820895522388057</v>
      </c>
      <c r="H500" s="33"/>
    </row>
    <row r="501" spans="1:8">
      <c r="A501" s="35"/>
      <c r="B501" s="35"/>
      <c r="C501" s="35" t="s">
        <v>17</v>
      </c>
      <c r="D501" s="42">
        <v>4</v>
      </c>
      <c r="E501" s="43">
        <v>2.9850746268656714</v>
      </c>
      <c r="F501" s="43">
        <v>2.9850746268656714</v>
      </c>
      <c r="G501" s="44">
        <v>88.805970149253739</v>
      </c>
      <c r="H501" s="33"/>
    </row>
    <row r="502" spans="1:8">
      <c r="A502" s="35"/>
      <c r="B502" s="35"/>
      <c r="C502" s="35" t="s">
        <v>25</v>
      </c>
      <c r="D502" s="42">
        <v>4</v>
      </c>
      <c r="E502" s="43">
        <v>2.9850746268656714</v>
      </c>
      <c r="F502" s="43">
        <v>2.9850746268656714</v>
      </c>
      <c r="G502" s="44">
        <v>91.791044776119406</v>
      </c>
      <c r="H502" s="33"/>
    </row>
    <row r="503" spans="1:8">
      <c r="A503" s="35"/>
      <c r="B503" s="35"/>
      <c r="C503" s="35" t="s">
        <v>19</v>
      </c>
      <c r="D503" s="42">
        <v>3</v>
      </c>
      <c r="E503" s="43">
        <v>2.2388059701492535</v>
      </c>
      <c r="F503" s="43">
        <v>2.2388059701492535</v>
      </c>
      <c r="G503" s="44">
        <v>94.029850746268664</v>
      </c>
      <c r="H503" s="33"/>
    </row>
    <row r="504" spans="1:8" ht="45.6">
      <c r="A504" s="35"/>
      <c r="B504" s="35"/>
      <c r="C504" s="35" t="s">
        <v>18</v>
      </c>
      <c r="D504" s="42">
        <v>2</v>
      </c>
      <c r="E504" s="43">
        <v>1.4925373134328357</v>
      </c>
      <c r="F504" s="43">
        <v>1.4925373134328357</v>
      </c>
      <c r="G504" s="44">
        <v>95.522388059701484</v>
      </c>
      <c r="H504" s="33"/>
    </row>
    <row r="505" spans="1:8">
      <c r="A505" s="35"/>
      <c r="B505" s="35"/>
      <c r="C505" s="35" t="s">
        <v>22</v>
      </c>
      <c r="D505" s="42">
        <v>2</v>
      </c>
      <c r="E505" s="43">
        <v>1.4925373134328357</v>
      </c>
      <c r="F505" s="43">
        <v>1.4925373134328357</v>
      </c>
      <c r="G505" s="44">
        <v>97.014925373134332</v>
      </c>
      <c r="H505" s="33"/>
    </row>
    <row r="506" spans="1:8">
      <c r="A506" s="35"/>
      <c r="B506" s="35"/>
      <c r="C506" s="35" t="s">
        <v>31</v>
      </c>
      <c r="D506" s="42">
        <v>1</v>
      </c>
      <c r="E506" s="43">
        <v>0.74626865671641784</v>
      </c>
      <c r="F506" s="43">
        <v>0.74626865671641784</v>
      </c>
      <c r="G506" s="44">
        <v>97.761194029850756</v>
      </c>
      <c r="H506" s="33"/>
    </row>
    <row r="507" spans="1:8">
      <c r="A507" s="35"/>
      <c r="B507" s="35"/>
      <c r="C507" s="35" t="s">
        <v>35</v>
      </c>
      <c r="D507" s="42">
        <v>1</v>
      </c>
      <c r="E507" s="43">
        <v>0.74626865671641784</v>
      </c>
      <c r="F507" s="43">
        <v>0.74626865671641784</v>
      </c>
      <c r="G507" s="44">
        <v>98.507462686567166</v>
      </c>
      <c r="H507" s="33"/>
    </row>
    <row r="508" spans="1:8">
      <c r="A508" s="35"/>
      <c r="B508" s="35"/>
      <c r="C508" s="35" t="s">
        <v>21</v>
      </c>
      <c r="D508" s="42">
        <v>1</v>
      </c>
      <c r="E508" s="43">
        <v>0.74626865671641784</v>
      </c>
      <c r="F508" s="43">
        <v>0.74626865671641784</v>
      </c>
      <c r="G508" s="44">
        <v>99.253731343283576</v>
      </c>
      <c r="H508" s="33"/>
    </row>
    <row r="509" spans="1:8" ht="22.8">
      <c r="A509" s="35"/>
      <c r="B509" s="35"/>
      <c r="C509" s="35" t="s">
        <v>28</v>
      </c>
      <c r="D509" s="42">
        <v>1</v>
      </c>
      <c r="E509" s="43">
        <v>0.74626865671641784</v>
      </c>
      <c r="F509" s="43">
        <v>0.74626865671641784</v>
      </c>
      <c r="G509" s="44">
        <v>100</v>
      </c>
      <c r="H509" s="33"/>
    </row>
    <row r="510" spans="1:8">
      <c r="A510" s="37"/>
      <c r="B510" s="37"/>
      <c r="C510" s="37" t="s">
        <v>44</v>
      </c>
      <c r="D510" s="45">
        <v>134</v>
      </c>
      <c r="E510" s="46">
        <v>100</v>
      </c>
      <c r="F510" s="46">
        <v>100</v>
      </c>
      <c r="G510" s="47"/>
      <c r="H510" s="33"/>
    </row>
    <row r="511" spans="1:8" ht="34.200000000000003">
      <c r="A511" s="37" t="s">
        <v>69</v>
      </c>
      <c r="B511" s="37" t="s">
        <v>6</v>
      </c>
      <c r="C511" s="56" t="s">
        <v>7</v>
      </c>
      <c r="D511" s="57">
        <v>31</v>
      </c>
      <c r="E511" s="58">
        <v>19.62025316455696</v>
      </c>
      <c r="F511" s="58">
        <v>19.62025316455696</v>
      </c>
      <c r="G511" s="59">
        <v>19.62025316455696</v>
      </c>
      <c r="H511" s="33"/>
    </row>
    <row r="512" spans="1:8">
      <c r="A512" s="35"/>
      <c r="B512" s="35"/>
      <c r="C512" s="56" t="s">
        <v>9</v>
      </c>
      <c r="D512" s="57">
        <v>17</v>
      </c>
      <c r="E512" s="58">
        <v>10.759493670886076</v>
      </c>
      <c r="F512" s="58">
        <v>10.759493670886076</v>
      </c>
      <c r="G512" s="59">
        <v>30.37974683544304</v>
      </c>
      <c r="H512" s="33"/>
    </row>
    <row r="513" spans="1:8">
      <c r="A513" s="35"/>
      <c r="B513" s="35"/>
      <c r="C513" s="56" t="s">
        <v>11</v>
      </c>
      <c r="D513" s="57">
        <v>17</v>
      </c>
      <c r="E513" s="58">
        <v>10.759493670886076</v>
      </c>
      <c r="F513" s="58">
        <v>10.759493670886076</v>
      </c>
      <c r="G513" s="59">
        <v>41.139240506329116</v>
      </c>
      <c r="H513" s="33"/>
    </row>
    <row r="514" spans="1:8" ht="22.8">
      <c r="A514" s="35"/>
      <c r="B514" s="35"/>
      <c r="C514" s="56" t="s">
        <v>10</v>
      </c>
      <c r="D514" s="57">
        <v>14</v>
      </c>
      <c r="E514" s="58">
        <v>8.8607594936708853</v>
      </c>
      <c r="F514" s="58">
        <v>8.8607594936708853</v>
      </c>
      <c r="G514" s="59">
        <v>50</v>
      </c>
      <c r="H514" s="33"/>
    </row>
    <row r="515" spans="1:8" ht="22.8">
      <c r="A515" s="35"/>
      <c r="B515" s="35"/>
      <c r="C515" s="56" t="s">
        <v>12</v>
      </c>
      <c r="D515" s="57">
        <v>11</v>
      </c>
      <c r="E515" s="58">
        <v>6.962025316455696</v>
      </c>
      <c r="F515" s="58">
        <v>6.962025316455696</v>
      </c>
      <c r="G515" s="59">
        <v>56.962025316455701</v>
      </c>
      <c r="H515" s="33"/>
    </row>
    <row r="516" spans="1:8">
      <c r="A516" s="35"/>
      <c r="B516" s="35"/>
      <c r="C516" s="56" t="s">
        <v>13</v>
      </c>
      <c r="D516" s="57">
        <v>10</v>
      </c>
      <c r="E516" s="58">
        <v>6.3291139240506329</v>
      </c>
      <c r="F516" s="58">
        <v>6.3291139240506329</v>
      </c>
      <c r="G516" s="59">
        <v>63.291139240506332</v>
      </c>
      <c r="H516" s="33"/>
    </row>
    <row r="517" spans="1:8" ht="22.8">
      <c r="A517" s="35"/>
      <c r="B517" s="35"/>
      <c r="C517" s="56" t="s">
        <v>14</v>
      </c>
      <c r="D517" s="57">
        <v>10</v>
      </c>
      <c r="E517" s="58">
        <v>6.3291139240506329</v>
      </c>
      <c r="F517" s="58">
        <v>6.3291139240506329</v>
      </c>
      <c r="G517" s="59">
        <v>69.620253164556971</v>
      </c>
      <c r="H517" s="33"/>
    </row>
    <row r="518" spans="1:8" ht="45.6">
      <c r="A518" s="35"/>
      <c r="B518" s="35"/>
      <c r="C518" s="56" t="s">
        <v>18</v>
      </c>
      <c r="D518" s="57">
        <v>8</v>
      </c>
      <c r="E518" s="58">
        <v>5.0632911392405067</v>
      </c>
      <c r="F518" s="58">
        <v>5.0632911392405067</v>
      </c>
      <c r="G518" s="59">
        <v>74.683544303797461</v>
      </c>
      <c r="H518" s="33"/>
    </row>
    <row r="519" spans="1:8">
      <c r="A519" s="35"/>
      <c r="B519" s="35"/>
      <c r="C519" s="56" t="s">
        <v>8</v>
      </c>
      <c r="D519" s="57">
        <v>8</v>
      </c>
      <c r="E519" s="58">
        <v>5.0632911392405067</v>
      </c>
      <c r="F519" s="58">
        <v>5.0632911392405067</v>
      </c>
      <c r="G519" s="59">
        <v>79.74683544303798</v>
      </c>
      <c r="H519" s="33"/>
    </row>
    <row r="520" spans="1:8">
      <c r="A520" s="35"/>
      <c r="B520" s="35"/>
      <c r="C520" s="56" t="s">
        <v>15</v>
      </c>
      <c r="D520" s="57">
        <v>7</v>
      </c>
      <c r="E520" s="58">
        <v>4.4303797468354427</v>
      </c>
      <c r="F520" s="58">
        <v>4.4303797468354427</v>
      </c>
      <c r="G520" s="59">
        <v>84.177215189873422</v>
      </c>
      <c r="H520" s="33"/>
    </row>
    <row r="521" spans="1:8" ht="22.8">
      <c r="A521" s="35"/>
      <c r="B521" s="35"/>
      <c r="C521" s="35" t="s">
        <v>16</v>
      </c>
      <c r="D521" s="42">
        <v>4</v>
      </c>
      <c r="E521" s="43">
        <v>2.5316455696202533</v>
      </c>
      <c r="F521" s="43">
        <v>2.5316455696202533</v>
      </c>
      <c r="G521" s="44">
        <v>86.70886075949366</v>
      </c>
      <c r="H521" s="33"/>
    </row>
    <row r="522" spans="1:8">
      <c r="A522" s="35"/>
      <c r="B522" s="35"/>
      <c r="C522" s="35" t="s">
        <v>22</v>
      </c>
      <c r="D522" s="42">
        <v>4</v>
      </c>
      <c r="E522" s="43">
        <v>2.5316455696202533</v>
      </c>
      <c r="F522" s="43">
        <v>2.5316455696202533</v>
      </c>
      <c r="G522" s="44">
        <v>89.240506329113927</v>
      </c>
      <c r="H522" s="33"/>
    </row>
    <row r="523" spans="1:8">
      <c r="A523" s="35"/>
      <c r="B523" s="35"/>
      <c r="C523" s="35" t="s">
        <v>19</v>
      </c>
      <c r="D523" s="42">
        <v>4</v>
      </c>
      <c r="E523" s="43">
        <v>2.5316455696202533</v>
      </c>
      <c r="F523" s="43">
        <v>2.5316455696202533</v>
      </c>
      <c r="G523" s="44">
        <v>91.77215189873418</v>
      </c>
      <c r="H523" s="33"/>
    </row>
    <row r="524" spans="1:8">
      <c r="A524" s="35"/>
      <c r="B524" s="35"/>
      <c r="C524" s="35" t="s">
        <v>25</v>
      </c>
      <c r="D524" s="42">
        <v>3</v>
      </c>
      <c r="E524" s="43">
        <v>1.89873417721519</v>
      </c>
      <c r="F524" s="43">
        <v>1.89873417721519</v>
      </c>
      <c r="G524" s="44">
        <v>93.670886075949369</v>
      </c>
      <c r="H524" s="33"/>
    </row>
    <row r="525" spans="1:8">
      <c r="A525" s="35"/>
      <c r="B525" s="35"/>
      <c r="C525" s="35" t="s">
        <v>31</v>
      </c>
      <c r="D525" s="42">
        <v>3</v>
      </c>
      <c r="E525" s="43">
        <v>1.89873417721519</v>
      </c>
      <c r="F525" s="43">
        <v>1.89873417721519</v>
      </c>
      <c r="G525" s="44">
        <v>95.569620253164558</v>
      </c>
      <c r="H525" s="33"/>
    </row>
    <row r="526" spans="1:8">
      <c r="A526" s="35"/>
      <c r="B526" s="35"/>
      <c r="C526" s="35" t="s">
        <v>33</v>
      </c>
      <c r="D526" s="42">
        <v>2</v>
      </c>
      <c r="E526" s="43">
        <v>1.2658227848101267</v>
      </c>
      <c r="F526" s="43">
        <v>1.2658227848101267</v>
      </c>
      <c r="G526" s="44">
        <v>96.835443037974684</v>
      </c>
      <c r="H526" s="33"/>
    </row>
    <row r="527" spans="1:8">
      <c r="A527" s="35"/>
      <c r="B527" s="35"/>
      <c r="C527" s="35" t="s">
        <v>27</v>
      </c>
      <c r="D527" s="42">
        <v>2</v>
      </c>
      <c r="E527" s="43">
        <v>1.2658227848101267</v>
      </c>
      <c r="F527" s="43">
        <v>1.2658227848101267</v>
      </c>
      <c r="G527" s="44">
        <v>98.101265822784811</v>
      </c>
      <c r="H527" s="33"/>
    </row>
    <row r="528" spans="1:8">
      <c r="A528" s="35"/>
      <c r="B528" s="35"/>
      <c r="C528" s="35" t="s">
        <v>21</v>
      </c>
      <c r="D528" s="42">
        <v>2</v>
      </c>
      <c r="E528" s="43">
        <v>1.2658227848101267</v>
      </c>
      <c r="F528" s="43">
        <v>1.2658227848101267</v>
      </c>
      <c r="G528" s="44">
        <v>99.367088607594937</v>
      </c>
      <c r="H528" s="33"/>
    </row>
    <row r="529" spans="1:8">
      <c r="A529" s="35"/>
      <c r="B529" s="35"/>
      <c r="C529" s="35" t="s">
        <v>23</v>
      </c>
      <c r="D529" s="42">
        <v>1</v>
      </c>
      <c r="E529" s="43">
        <v>0.63291139240506333</v>
      </c>
      <c r="F529" s="43">
        <v>0.63291139240506333</v>
      </c>
      <c r="G529" s="44">
        <v>100</v>
      </c>
      <c r="H529" s="33"/>
    </row>
    <row r="530" spans="1:8">
      <c r="A530" s="37"/>
      <c r="B530" s="37"/>
      <c r="C530" s="37" t="s">
        <v>44</v>
      </c>
      <c r="D530" s="45">
        <v>158</v>
      </c>
      <c r="E530" s="46">
        <v>100</v>
      </c>
      <c r="F530" s="46">
        <v>100</v>
      </c>
      <c r="G530" s="47"/>
      <c r="H530" s="33"/>
    </row>
    <row r="531" spans="1:8" ht="57">
      <c r="A531" s="37" t="s">
        <v>70</v>
      </c>
      <c r="B531" s="37" t="s">
        <v>6</v>
      </c>
      <c r="C531" s="56" t="s">
        <v>9</v>
      </c>
      <c r="D531" s="57">
        <v>33</v>
      </c>
      <c r="E531" s="58">
        <v>19.411764705882355</v>
      </c>
      <c r="F531" s="58">
        <v>19.411764705882355</v>
      </c>
      <c r="G531" s="59">
        <v>19.411764705882355</v>
      </c>
      <c r="H531" s="33"/>
    </row>
    <row r="532" spans="1:8">
      <c r="A532" s="35"/>
      <c r="B532" s="35"/>
      <c r="C532" s="56" t="s">
        <v>7</v>
      </c>
      <c r="D532" s="57">
        <v>25</v>
      </c>
      <c r="E532" s="58">
        <v>14.705882352941178</v>
      </c>
      <c r="F532" s="58">
        <v>14.705882352941178</v>
      </c>
      <c r="G532" s="59">
        <v>34.117647058823529</v>
      </c>
      <c r="H532" s="33"/>
    </row>
    <row r="533" spans="1:8" ht="22.8">
      <c r="A533" s="35"/>
      <c r="B533" s="35"/>
      <c r="C533" s="56" t="s">
        <v>10</v>
      </c>
      <c r="D533" s="57">
        <v>17</v>
      </c>
      <c r="E533" s="58">
        <v>10</v>
      </c>
      <c r="F533" s="58">
        <v>10</v>
      </c>
      <c r="G533" s="59">
        <v>44.117647058823529</v>
      </c>
      <c r="H533" s="33"/>
    </row>
    <row r="534" spans="1:8">
      <c r="A534" s="35"/>
      <c r="B534" s="35"/>
      <c r="C534" s="56" t="s">
        <v>8</v>
      </c>
      <c r="D534" s="57">
        <v>16</v>
      </c>
      <c r="E534" s="58">
        <v>9.4117647058823533</v>
      </c>
      <c r="F534" s="58">
        <v>9.4117647058823533</v>
      </c>
      <c r="G534" s="59">
        <v>53.529411764705884</v>
      </c>
      <c r="H534" s="33"/>
    </row>
    <row r="535" spans="1:8">
      <c r="A535" s="35"/>
      <c r="B535" s="35"/>
      <c r="C535" s="56" t="s">
        <v>13</v>
      </c>
      <c r="D535" s="57">
        <v>13</v>
      </c>
      <c r="E535" s="58">
        <v>7.6470588235294121</v>
      </c>
      <c r="F535" s="58">
        <v>7.6470588235294121</v>
      </c>
      <c r="G535" s="59">
        <v>61.176470588235297</v>
      </c>
      <c r="H535" s="33"/>
    </row>
    <row r="536" spans="1:8">
      <c r="A536" s="35"/>
      <c r="B536" s="35"/>
      <c r="C536" s="56" t="s">
        <v>11</v>
      </c>
      <c r="D536" s="57">
        <v>13</v>
      </c>
      <c r="E536" s="58">
        <v>7.6470588235294121</v>
      </c>
      <c r="F536" s="58">
        <v>7.6470588235294121</v>
      </c>
      <c r="G536" s="59">
        <v>68.82352941176471</v>
      </c>
      <c r="H536" s="33"/>
    </row>
    <row r="537" spans="1:8" ht="22.8">
      <c r="A537" s="35"/>
      <c r="B537" s="35"/>
      <c r="C537" s="56" t="s">
        <v>12</v>
      </c>
      <c r="D537" s="57">
        <v>10</v>
      </c>
      <c r="E537" s="58">
        <v>5.8823529411764701</v>
      </c>
      <c r="F537" s="58">
        <v>5.8823529411764701</v>
      </c>
      <c r="G537" s="59">
        <v>74.705882352941174</v>
      </c>
      <c r="H537" s="33"/>
    </row>
    <row r="538" spans="1:8" ht="34.200000000000003">
      <c r="A538" s="35"/>
      <c r="B538" s="35"/>
      <c r="C538" s="56" t="s">
        <v>20</v>
      </c>
      <c r="D538" s="57">
        <v>8</v>
      </c>
      <c r="E538" s="58">
        <v>4.7058823529411766</v>
      </c>
      <c r="F538" s="58">
        <v>4.7058823529411766</v>
      </c>
      <c r="G538" s="59">
        <v>79.411764705882348</v>
      </c>
      <c r="H538" s="33"/>
    </row>
    <row r="539" spans="1:8">
      <c r="A539" s="35"/>
      <c r="B539" s="35"/>
      <c r="C539" s="56" t="s">
        <v>15</v>
      </c>
      <c r="D539" s="57">
        <v>7</v>
      </c>
      <c r="E539" s="58">
        <v>4.117647058823529</v>
      </c>
      <c r="F539" s="58">
        <v>4.117647058823529</v>
      </c>
      <c r="G539" s="59">
        <v>83.529411764705884</v>
      </c>
      <c r="H539" s="33"/>
    </row>
    <row r="540" spans="1:8" ht="22.8">
      <c r="A540" s="35"/>
      <c r="B540" s="35"/>
      <c r="C540" s="35" t="s">
        <v>14</v>
      </c>
      <c r="D540" s="42">
        <v>6</v>
      </c>
      <c r="E540" s="43">
        <v>3.5294117647058822</v>
      </c>
      <c r="F540" s="43">
        <v>3.5294117647058822</v>
      </c>
      <c r="G540" s="44">
        <v>87.058823529411768</v>
      </c>
      <c r="H540" s="33"/>
    </row>
    <row r="541" spans="1:8">
      <c r="A541" s="35"/>
      <c r="B541" s="35"/>
      <c r="C541" s="35" t="s">
        <v>19</v>
      </c>
      <c r="D541" s="42">
        <v>4</v>
      </c>
      <c r="E541" s="43">
        <v>2.3529411764705883</v>
      </c>
      <c r="F541" s="43">
        <v>2.3529411764705883</v>
      </c>
      <c r="G541" s="44">
        <v>89.411764705882362</v>
      </c>
      <c r="H541" s="33"/>
    </row>
    <row r="542" spans="1:8" ht="45.6">
      <c r="A542" s="35"/>
      <c r="B542" s="35"/>
      <c r="C542" s="35" t="s">
        <v>18</v>
      </c>
      <c r="D542" s="42">
        <v>3</v>
      </c>
      <c r="E542" s="43">
        <v>1.7647058823529411</v>
      </c>
      <c r="F542" s="43">
        <v>1.7647058823529411</v>
      </c>
      <c r="G542" s="44">
        <v>91.17647058823529</v>
      </c>
      <c r="H542" s="33"/>
    </row>
    <row r="543" spans="1:8">
      <c r="A543" s="35"/>
      <c r="B543" s="35"/>
      <c r="C543" s="35" t="s">
        <v>25</v>
      </c>
      <c r="D543" s="42">
        <v>3</v>
      </c>
      <c r="E543" s="43">
        <v>1.7647058823529411</v>
      </c>
      <c r="F543" s="43">
        <v>1.7647058823529411</v>
      </c>
      <c r="G543" s="44">
        <v>92.941176470588232</v>
      </c>
      <c r="H543" s="33"/>
    </row>
    <row r="544" spans="1:8">
      <c r="A544" s="35"/>
      <c r="B544" s="35"/>
      <c r="C544" s="35" t="s">
        <v>27</v>
      </c>
      <c r="D544" s="42">
        <v>3</v>
      </c>
      <c r="E544" s="43">
        <v>1.7647058823529411</v>
      </c>
      <c r="F544" s="43">
        <v>1.7647058823529411</v>
      </c>
      <c r="G544" s="44">
        <v>94.705882352941174</v>
      </c>
      <c r="H544" s="33"/>
    </row>
    <row r="545" spans="1:8">
      <c r="A545" s="35"/>
      <c r="B545" s="35"/>
      <c r="C545" s="35" t="s">
        <v>26</v>
      </c>
      <c r="D545" s="42">
        <v>3</v>
      </c>
      <c r="E545" s="43">
        <v>1.7647058823529411</v>
      </c>
      <c r="F545" s="43">
        <v>1.7647058823529411</v>
      </c>
      <c r="G545" s="44">
        <v>96.470588235294116</v>
      </c>
      <c r="H545" s="33"/>
    </row>
    <row r="546" spans="1:8">
      <c r="A546" s="35"/>
      <c r="B546" s="35"/>
      <c r="C546" s="35" t="s">
        <v>31</v>
      </c>
      <c r="D546" s="42">
        <v>2</v>
      </c>
      <c r="E546" s="43">
        <v>1.1764705882352942</v>
      </c>
      <c r="F546" s="43">
        <v>1.1764705882352942</v>
      </c>
      <c r="G546" s="44">
        <v>97.647058823529406</v>
      </c>
      <c r="H546" s="33"/>
    </row>
    <row r="547" spans="1:8">
      <c r="A547" s="35"/>
      <c r="B547" s="35"/>
      <c r="C547" s="35" t="s">
        <v>21</v>
      </c>
      <c r="D547" s="42">
        <v>2</v>
      </c>
      <c r="E547" s="43">
        <v>1.1764705882352942</v>
      </c>
      <c r="F547" s="43">
        <v>1.1764705882352942</v>
      </c>
      <c r="G547" s="44">
        <v>98.82352941176471</v>
      </c>
      <c r="H547" s="33"/>
    </row>
    <row r="548" spans="1:8">
      <c r="A548" s="35"/>
      <c r="B548" s="35"/>
      <c r="C548" s="35" t="s">
        <v>23</v>
      </c>
      <c r="D548" s="42">
        <v>1</v>
      </c>
      <c r="E548" s="43">
        <v>0.58823529411764708</v>
      </c>
      <c r="F548" s="43">
        <v>0.58823529411764708</v>
      </c>
      <c r="G548" s="44">
        <v>99.411764705882348</v>
      </c>
      <c r="H548" s="33"/>
    </row>
    <row r="549" spans="1:8">
      <c r="A549" s="35"/>
      <c r="B549" s="35"/>
      <c r="C549" s="35" t="s">
        <v>33</v>
      </c>
      <c r="D549" s="42">
        <v>1</v>
      </c>
      <c r="E549" s="43">
        <v>0.58823529411764708</v>
      </c>
      <c r="F549" s="43">
        <v>0.58823529411764708</v>
      </c>
      <c r="G549" s="44">
        <v>100</v>
      </c>
      <c r="H549" s="33"/>
    </row>
    <row r="550" spans="1:8">
      <c r="A550" s="37"/>
      <c r="B550" s="37"/>
      <c r="C550" s="37" t="s">
        <v>44</v>
      </c>
      <c r="D550" s="45">
        <v>170</v>
      </c>
      <c r="E550" s="46">
        <v>100</v>
      </c>
      <c r="F550" s="46">
        <v>100</v>
      </c>
      <c r="G550" s="47"/>
      <c r="H550" s="33"/>
    </row>
    <row r="551" spans="1:8" ht="22.8">
      <c r="A551" s="37" t="s">
        <v>71</v>
      </c>
      <c r="B551" s="37" t="s">
        <v>6</v>
      </c>
      <c r="C551" s="56" t="s">
        <v>7</v>
      </c>
      <c r="D551" s="57">
        <v>49</v>
      </c>
      <c r="E551" s="58">
        <v>13.498622589531681</v>
      </c>
      <c r="F551" s="58">
        <v>13.498622589531681</v>
      </c>
      <c r="G551" s="59">
        <v>13.498622589531681</v>
      </c>
      <c r="H551" s="33"/>
    </row>
    <row r="552" spans="1:8">
      <c r="A552" s="35"/>
      <c r="B552" s="35"/>
      <c r="C552" s="56" t="s">
        <v>9</v>
      </c>
      <c r="D552" s="57">
        <v>48</v>
      </c>
      <c r="E552" s="58">
        <v>13.223140495867769</v>
      </c>
      <c r="F552" s="58">
        <v>13.223140495867769</v>
      </c>
      <c r="G552" s="59">
        <v>26.721763085399449</v>
      </c>
      <c r="H552" s="33"/>
    </row>
    <row r="553" spans="1:8">
      <c r="A553" s="35"/>
      <c r="B553" s="35"/>
      <c r="C553" s="56" t="s">
        <v>8</v>
      </c>
      <c r="D553" s="57">
        <v>33</v>
      </c>
      <c r="E553" s="58">
        <v>9.0909090909090917</v>
      </c>
      <c r="F553" s="58">
        <v>9.0909090909090917</v>
      </c>
      <c r="G553" s="59">
        <v>35.812672176308538</v>
      </c>
      <c r="H553" s="33"/>
    </row>
    <row r="554" spans="1:8" ht="22.8">
      <c r="A554" s="35"/>
      <c r="B554" s="35"/>
      <c r="C554" s="56" t="s">
        <v>12</v>
      </c>
      <c r="D554" s="57">
        <v>30</v>
      </c>
      <c r="E554" s="58">
        <v>8.2644628099173563</v>
      </c>
      <c r="F554" s="58">
        <v>8.2644628099173563</v>
      </c>
      <c r="G554" s="59">
        <v>44.0771349862259</v>
      </c>
      <c r="H554" s="33"/>
    </row>
    <row r="555" spans="1:8" ht="22.8">
      <c r="A555" s="35"/>
      <c r="B555" s="35"/>
      <c r="C555" s="56" t="s">
        <v>10</v>
      </c>
      <c r="D555" s="57">
        <v>26</v>
      </c>
      <c r="E555" s="58">
        <v>7.1625344352617084</v>
      </c>
      <c r="F555" s="58">
        <v>7.1625344352617084</v>
      </c>
      <c r="G555" s="59">
        <v>51.239669421487598</v>
      </c>
      <c r="H555" s="33"/>
    </row>
    <row r="556" spans="1:8" ht="22.8">
      <c r="A556" s="35"/>
      <c r="B556" s="35"/>
      <c r="C556" s="56" t="s">
        <v>16</v>
      </c>
      <c r="D556" s="57">
        <v>21</v>
      </c>
      <c r="E556" s="58">
        <v>5.785123966942149</v>
      </c>
      <c r="F556" s="58">
        <v>5.785123966942149</v>
      </c>
      <c r="G556" s="59">
        <v>57.02479338842975</v>
      </c>
      <c r="H556" s="33"/>
    </row>
    <row r="557" spans="1:8">
      <c r="A557" s="35"/>
      <c r="B557" s="35"/>
      <c r="C557" s="56" t="s">
        <v>11</v>
      </c>
      <c r="D557" s="57">
        <v>20</v>
      </c>
      <c r="E557" s="58">
        <v>5.5096418732782375</v>
      </c>
      <c r="F557" s="58">
        <v>5.5096418732782375</v>
      </c>
      <c r="G557" s="59">
        <v>62.534435261707991</v>
      </c>
      <c r="H557" s="33"/>
    </row>
    <row r="558" spans="1:8">
      <c r="A558" s="35"/>
      <c r="B558" s="35"/>
      <c r="C558" s="56" t="s">
        <v>13</v>
      </c>
      <c r="D558" s="57">
        <v>18</v>
      </c>
      <c r="E558" s="58">
        <v>4.9586776859504136</v>
      </c>
      <c r="F558" s="58">
        <v>4.9586776859504136</v>
      </c>
      <c r="G558" s="59">
        <v>67.493112947658403</v>
      </c>
      <c r="H558" s="33"/>
    </row>
    <row r="559" spans="1:8">
      <c r="A559" s="35"/>
      <c r="B559" s="35"/>
      <c r="C559" s="56" t="s">
        <v>21</v>
      </c>
      <c r="D559" s="57">
        <v>17</v>
      </c>
      <c r="E559" s="58">
        <v>4.6831955922865012</v>
      </c>
      <c r="F559" s="58">
        <v>4.6831955922865012</v>
      </c>
      <c r="G559" s="59">
        <v>72.176308539944898</v>
      </c>
      <c r="H559" s="33"/>
    </row>
    <row r="560" spans="1:8">
      <c r="A560" s="35"/>
      <c r="B560" s="35"/>
      <c r="C560" s="56" t="s">
        <v>22</v>
      </c>
      <c r="D560" s="57">
        <v>13</v>
      </c>
      <c r="E560" s="58">
        <v>3.5812672176308542</v>
      </c>
      <c r="F560" s="58">
        <v>3.5812672176308542</v>
      </c>
      <c r="G560" s="59">
        <v>75.757575757575751</v>
      </c>
      <c r="H560" s="33"/>
    </row>
    <row r="561" spans="1:8" ht="22.8">
      <c r="A561" s="35"/>
      <c r="B561" s="35"/>
      <c r="C561" s="56" t="s">
        <v>14</v>
      </c>
      <c r="D561" s="57">
        <v>11</v>
      </c>
      <c r="E561" s="58">
        <v>3.0303030303030303</v>
      </c>
      <c r="F561" s="58">
        <v>3.0303030303030303</v>
      </c>
      <c r="G561" s="59">
        <v>78.787878787878782</v>
      </c>
      <c r="H561" s="33"/>
    </row>
    <row r="562" spans="1:8">
      <c r="A562" s="35"/>
      <c r="B562" s="35"/>
      <c r="C562" s="56" t="s">
        <v>15</v>
      </c>
      <c r="D562" s="57">
        <v>10</v>
      </c>
      <c r="E562" s="58">
        <v>2.7548209366391188</v>
      </c>
      <c r="F562" s="58">
        <v>2.7548209366391188</v>
      </c>
      <c r="G562" s="59">
        <v>81.542699724517902</v>
      </c>
      <c r="H562" s="33"/>
    </row>
    <row r="563" spans="1:8" ht="34.200000000000003">
      <c r="A563" s="35"/>
      <c r="B563" s="35"/>
      <c r="C563" s="35" t="s">
        <v>20</v>
      </c>
      <c r="D563" s="42">
        <v>10</v>
      </c>
      <c r="E563" s="43">
        <v>2.7548209366391188</v>
      </c>
      <c r="F563" s="43">
        <v>2.7548209366391188</v>
      </c>
      <c r="G563" s="44">
        <v>84.297520661157023</v>
      </c>
      <c r="H563" s="33"/>
    </row>
    <row r="564" spans="1:8">
      <c r="A564" s="35"/>
      <c r="B564" s="35"/>
      <c r="C564" s="35" t="s">
        <v>26</v>
      </c>
      <c r="D564" s="42">
        <v>10</v>
      </c>
      <c r="E564" s="43">
        <v>2.7548209366391188</v>
      </c>
      <c r="F564" s="43">
        <v>2.7548209366391188</v>
      </c>
      <c r="G564" s="44">
        <v>87.052341597796143</v>
      </c>
      <c r="H564" s="33"/>
    </row>
    <row r="565" spans="1:8">
      <c r="A565" s="35"/>
      <c r="B565" s="35"/>
      <c r="C565" s="35" t="s">
        <v>25</v>
      </c>
      <c r="D565" s="42">
        <v>9</v>
      </c>
      <c r="E565" s="43">
        <v>2.4793388429752068</v>
      </c>
      <c r="F565" s="43">
        <v>2.4793388429752068</v>
      </c>
      <c r="G565" s="44">
        <v>89.531680440771353</v>
      </c>
      <c r="H565" s="33"/>
    </row>
    <row r="566" spans="1:8">
      <c r="A566" s="35"/>
      <c r="B566" s="35"/>
      <c r="C566" s="35" t="s">
        <v>17</v>
      </c>
      <c r="D566" s="42">
        <v>8</v>
      </c>
      <c r="E566" s="43">
        <v>2.2038567493112948</v>
      </c>
      <c r="F566" s="43">
        <v>2.2038567493112948</v>
      </c>
      <c r="G566" s="44">
        <v>91.735537190082653</v>
      </c>
      <c r="H566" s="33"/>
    </row>
    <row r="567" spans="1:8">
      <c r="A567" s="35"/>
      <c r="B567" s="35"/>
      <c r="C567" s="35" t="s">
        <v>29</v>
      </c>
      <c r="D567" s="42">
        <v>7</v>
      </c>
      <c r="E567" s="43">
        <v>1.9283746556473829</v>
      </c>
      <c r="F567" s="43">
        <v>1.9283746556473829</v>
      </c>
      <c r="G567" s="44">
        <v>93.663911845730027</v>
      </c>
      <c r="H567" s="33"/>
    </row>
    <row r="568" spans="1:8" ht="45.6">
      <c r="A568" s="35"/>
      <c r="B568" s="35"/>
      <c r="C568" s="35" t="s">
        <v>18</v>
      </c>
      <c r="D568" s="42">
        <v>6</v>
      </c>
      <c r="E568" s="43">
        <v>1.6528925619834711</v>
      </c>
      <c r="F568" s="43">
        <v>1.6528925619834711</v>
      </c>
      <c r="G568" s="44">
        <v>95.316804407713491</v>
      </c>
      <c r="H568" s="33"/>
    </row>
    <row r="569" spans="1:8">
      <c r="A569" s="35"/>
      <c r="B569" s="35"/>
      <c r="C569" s="35" t="s">
        <v>23</v>
      </c>
      <c r="D569" s="42">
        <v>6</v>
      </c>
      <c r="E569" s="43">
        <v>1.6528925619834711</v>
      </c>
      <c r="F569" s="43">
        <v>1.6528925619834711</v>
      </c>
      <c r="G569" s="44">
        <v>96.969696969696969</v>
      </c>
      <c r="H569" s="33"/>
    </row>
    <row r="570" spans="1:8">
      <c r="A570" s="35"/>
      <c r="B570" s="35"/>
      <c r="C570" s="35" t="s">
        <v>24</v>
      </c>
      <c r="D570" s="42">
        <v>6</v>
      </c>
      <c r="E570" s="43">
        <v>1.6528925619834711</v>
      </c>
      <c r="F570" s="43">
        <v>1.6528925619834711</v>
      </c>
      <c r="G570" s="44">
        <v>98.622589531680433</v>
      </c>
      <c r="H570" s="33"/>
    </row>
    <row r="571" spans="1:8">
      <c r="A571" s="35"/>
      <c r="B571" s="35"/>
      <c r="C571" s="35" t="s">
        <v>42</v>
      </c>
      <c r="D571" s="42">
        <v>3</v>
      </c>
      <c r="E571" s="43">
        <v>0.82644628099173556</v>
      </c>
      <c r="F571" s="43">
        <v>0.82644628099173556</v>
      </c>
      <c r="G571" s="44">
        <v>99.449035812672179</v>
      </c>
      <c r="H571" s="33"/>
    </row>
    <row r="572" spans="1:8">
      <c r="A572" s="35"/>
      <c r="B572" s="35"/>
      <c r="C572" s="35" t="s">
        <v>33</v>
      </c>
      <c r="D572" s="42">
        <v>1</v>
      </c>
      <c r="E572" s="43">
        <v>0.27548209366391185</v>
      </c>
      <c r="F572" s="43">
        <v>0.27548209366391185</v>
      </c>
      <c r="G572" s="44">
        <v>99.724517906336089</v>
      </c>
      <c r="H572" s="33"/>
    </row>
    <row r="573" spans="1:8">
      <c r="A573" s="35"/>
      <c r="B573" s="35"/>
      <c r="C573" s="35" t="s">
        <v>27</v>
      </c>
      <c r="D573" s="42">
        <v>1</v>
      </c>
      <c r="E573" s="43">
        <v>0.27548209366391185</v>
      </c>
      <c r="F573" s="43">
        <v>0.27548209366391185</v>
      </c>
      <c r="G573" s="44">
        <v>100</v>
      </c>
      <c r="H573" s="33"/>
    </row>
    <row r="574" spans="1:8">
      <c r="A574" s="36"/>
      <c r="B574" s="36"/>
      <c r="C574" s="36" t="s">
        <v>44</v>
      </c>
      <c r="D574" s="48">
        <v>363</v>
      </c>
      <c r="E574" s="49">
        <v>100</v>
      </c>
      <c r="F574" s="49">
        <v>100</v>
      </c>
      <c r="G574" s="50"/>
      <c r="H574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DEDE4-B575-45A4-852D-57F1F9D176E1}">
  <sheetPr>
    <tabColor rgb="FFFFC000"/>
  </sheetPr>
  <dimension ref="A1:G152"/>
  <sheetViews>
    <sheetView workbookViewId="0">
      <selection activeCell="K14" sqref="K14"/>
    </sheetView>
  </sheetViews>
  <sheetFormatPr defaultRowHeight="14.4"/>
  <cols>
    <col min="1" max="1" width="27" customWidth="1"/>
  </cols>
  <sheetData>
    <row r="1" spans="1:7" ht="14.4" customHeight="1">
      <c r="A1" s="219" t="s">
        <v>88</v>
      </c>
      <c r="B1" s="219"/>
      <c r="C1" s="219"/>
      <c r="D1" s="219"/>
      <c r="E1" s="219"/>
      <c r="F1" s="219"/>
      <c r="G1" s="219"/>
    </row>
    <row r="2" spans="1:7" ht="24">
      <c r="A2" s="220" t="s">
        <v>97</v>
      </c>
      <c r="B2" s="220"/>
      <c r="C2" s="220"/>
      <c r="D2" s="212" t="s">
        <v>2</v>
      </c>
      <c r="E2" s="212" t="s">
        <v>3</v>
      </c>
      <c r="F2" s="212" t="s">
        <v>4</v>
      </c>
      <c r="G2" s="212" t="s">
        <v>5</v>
      </c>
    </row>
    <row r="3" spans="1:7" ht="14.4" customHeight="1">
      <c r="A3" s="221" t="s">
        <v>82</v>
      </c>
      <c r="B3" s="221" t="s">
        <v>6</v>
      </c>
      <c r="C3" s="222" t="s">
        <v>7</v>
      </c>
      <c r="D3" s="223">
        <v>243</v>
      </c>
      <c r="E3" s="224">
        <v>12.260343087790112</v>
      </c>
      <c r="F3" s="224">
        <v>12.260343087790112</v>
      </c>
      <c r="G3" s="224">
        <v>12.260343087790112</v>
      </c>
    </row>
    <row r="4" spans="1:7" ht="22.8">
      <c r="A4" s="213"/>
      <c r="B4" s="213"/>
      <c r="C4" s="225" t="s">
        <v>10</v>
      </c>
      <c r="D4" s="226">
        <v>237</v>
      </c>
      <c r="E4" s="227">
        <v>11.957618567103935</v>
      </c>
      <c r="F4" s="227">
        <v>11.957618567103935</v>
      </c>
      <c r="G4" s="227">
        <v>24.217961654894047</v>
      </c>
    </row>
    <row r="5" spans="1:7">
      <c r="A5" s="213"/>
      <c r="B5" s="213"/>
      <c r="C5" s="225" t="s">
        <v>9</v>
      </c>
      <c r="D5" s="226">
        <v>235</v>
      </c>
      <c r="E5" s="227">
        <v>11.856710393541876</v>
      </c>
      <c r="F5" s="227">
        <v>11.856710393541876</v>
      </c>
      <c r="G5" s="227">
        <v>36.074672048435922</v>
      </c>
    </row>
    <row r="6" spans="1:7">
      <c r="A6" s="213"/>
      <c r="B6" s="213"/>
      <c r="C6" s="225" t="s">
        <v>8</v>
      </c>
      <c r="D6" s="226">
        <v>191</v>
      </c>
      <c r="E6" s="227">
        <v>9.6367305751765908</v>
      </c>
      <c r="F6" s="227">
        <v>9.6367305751765908</v>
      </c>
      <c r="G6" s="227">
        <v>45.711402623612514</v>
      </c>
    </row>
    <row r="7" spans="1:7">
      <c r="A7" s="213"/>
      <c r="B7" s="213"/>
      <c r="C7" s="225" t="s">
        <v>13</v>
      </c>
      <c r="D7" s="226">
        <v>122</v>
      </c>
      <c r="E7" s="227">
        <v>6.1553985872855703</v>
      </c>
      <c r="F7" s="227">
        <v>6.1553985872855703</v>
      </c>
      <c r="G7" s="227">
        <v>51.866801210898082</v>
      </c>
    </row>
    <row r="8" spans="1:7">
      <c r="A8" s="213"/>
      <c r="B8" s="213"/>
      <c r="C8" s="225" t="s">
        <v>11</v>
      </c>
      <c r="D8" s="226">
        <v>120</v>
      </c>
      <c r="E8" s="227">
        <v>6.0544904137235118</v>
      </c>
      <c r="F8" s="227">
        <v>6.0544904137235118</v>
      </c>
      <c r="G8" s="227">
        <v>57.921291624621595</v>
      </c>
    </row>
    <row r="9" spans="1:7" ht="22.8">
      <c r="A9" s="213"/>
      <c r="B9" s="213"/>
      <c r="C9" s="225" t="s">
        <v>16</v>
      </c>
      <c r="D9" s="226">
        <v>90</v>
      </c>
      <c r="E9" s="227">
        <v>4.5408678102926334</v>
      </c>
      <c r="F9" s="227">
        <v>4.5408678102926334</v>
      </c>
      <c r="G9" s="227">
        <v>62.462159434914234</v>
      </c>
    </row>
    <row r="10" spans="1:7">
      <c r="A10" s="213"/>
      <c r="B10" s="213"/>
      <c r="C10" s="225" t="s">
        <v>19</v>
      </c>
      <c r="D10" s="226">
        <v>74</v>
      </c>
      <c r="E10" s="227">
        <v>3.7336024217961659</v>
      </c>
      <c r="F10" s="227">
        <v>3.7336024217961659</v>
      </c>
      <c r="G10" s="227">
        <v>66.195761856710391</v>
      </c>
    </row>
    <row r="11" spans="1:7">
      <c r="A11" s="213"/>
      <c r="B11" s="213"/>
      <c r="C11" s="225" t="s">
        <v>15</v>
      </c>
      <c r="D11" s="226">
        <v>69</v>
      </c>
      <c r="E11" s="227">
        <v>3.4813319878910192</v>
      </c>
      <c r="F11" s="227">
        <v>3.4813319878910192</v>
      </c>
      <c r="G11" s="227">
        <v>69.677093844601416</v>
      </c>
    </row>
    <row r="12" spans="1:7">
      <c r="A12" s="213"/>
      <c r="B12" s="213"/>
      <c r="C12" s="225" t="s">
        <v>17</v>
      </c>
      <c r="D12" s="226">
        <v>68</v>
      </c>
      <c r="E12" s="227">
        <v>3.4308779011099895</v>
      </c>
      <c r="F12" s="227">
        <v>3.4308779011099895</v>
      </c>
      <c r="G12" s="227">
        <v>73.107971745711396</v>
      </c>
    </row>
    <row r="13" spans="1:7">
      <c r="A13" s="213"/>
      <c r="B13" s="213"/>
      <c r="C13" s="225" t="s">
        <v>22</v>
      </c>
      <c r="D13" s="226">
        <v>61</v>
      </c>
      <c r="E13" s="227">
        <v>3.0776992936427852</v>
      </c>
      <c r="F13" s="227">
        <v>3.0776992936427852</v>
      </c>
      <c r="G13" s="227">
        <v>76.18567103935419</v>
      </c>
    </row>
    <row r="14" spans="1:7" ht="22.8">
      <c r="A14" s="213"/>
      <c r="B14" s="213"/>
      <c r="C14" s="225" t="s">
        <v>12</v>
      </c>
      <c r="D14" s="226">
        <v>55</v>
      </c>
      <c r="E14" s="227">
        <v>2.7749747729566092</v>
      </c>
      <c r="F14" s="227">
        <v>2.7749747729566092</v>
      </c>
      <c r="G14" s="227">
        <v>78.960645812310787</v>
      </c>
    </row>
    <row r="15" spans="1:7">
      <c r="A15" s="213"/>
      <c r="B15" s="213"/>
      <c r="C15" s="225" t="s">
        <v>21</v>
      </c>
      <c r="D15" s="226">
        <v>54</v>
      </c>
      <c r="E15" s="227">
        <v>2.7245206861755804</v>
      </c>
      <c r="F15" s="227">
        <v>2.7245206861755804</v>
      </c>
      <c r="G15" s="227">
        <v>81.685166498486367</v>
      </c>
    </row>
    <row r="16" spans="1:7">
      <c r="A16" s="213"/>
      <c r="B16" s="213"/>
      <c r="C16" s="213" t="s">
        <v>89</v>
      </c>
      <c r="D16" s="214">
        <v>48</v>
      </c>
      <c r="E16" s="215">
        <v>2.4217961654894045</v>
      </c>
      <c r="F16" s="215">
        <v>2.4217961654894045</v>
      </c>
      <c r="G16" s="215">
        <v>84.106962663975779</v>
      </c>
    </row>
    <row r="17" spans="1:7" ht="45.6">
      <c r="A17" s="213"/>
      <c r="B17" s="213"/>
      <c r="C17" s="213" t="s">
        <v>90</v>
      </c>
      <c r="D17" s="214">
        <v>43</v>
      </c>
      <c r="E17" s="215">
        <v>2.1695257315842582</v>
      </c>
      <c r="F17" s="215">
        <v>2.1695257315842582</v>
      </c>
      <c r="G17" s="215">
        <v>86.276488395560037</v>
      </c>
    </row>
    <row r="18" spans="1:7">
      <c r="A18" s="213"/>
      <c r="B18" s="213"/>
      <c r="C18" s="213" t="s">
        <v>23</v>
      </c>
      <c r="D18" s="214">
        <v>42</v>
      </c>
      <c r="E18" s="215">
        <v>2.119071644803229</v>
      </c>
      <c r="F18" s="215">
        <v>2.119071644803229</v>
      </c>
      <c r="G18" s="215">
        <v>88.395560040363279</v>
      </c>
    </row>
    <row r="19" spans="1:7">
      <c r="A19" s="213"/>
      <c r="B19" s="213"/>
      <c r="C19" s="213" t="s">
        <v>31</v>
      </c>
      <c r="D19" s="214">
        <v>28</v>
      </c>
      <c r="E19" s="215">
        <v>1.4127144298688195</v>
      </c>
      <c r="F19" s="215">
        <v>1.4127144298688195</v>
      </c>
      <c r="G19" s="215">
        <v>89.808274470232092</v>
      </c>
    </row>
    <row r="20" spans="1:7" ht="22.8">
      <c r="A20" s="213"/>
      <c r="B20" s="213"/>
      <c r="C20" s="213" t="s">
        <v>28</v>
      </c>
      <c r="D20" s="214">
        <v>26</v>
      </c>
      <c r="E20" s="215">
        <v>1.3118062563067607</v>
      </c>
      <c r="F20" s="215">
        <v>1.3118062563067607</v>
      </c>
      <c r="G20" s="215">
        <v>91.120080726538859</v>
      </c>
    </row>
    <row r="21" spans="1:7">
      <c r="A21" s="213"/>
      <c r="B21" s="213"/>
      <c r="C21" s="213" t="s">
        <v>91</v>
      </c>
      <c r="D21" s="214">
        <v>25</v>
      </c>
      <c r="E21" s="215">
        <v>1.2613521695257317</v>
      </c>
      <c r="F21" s="215">
        <v>1.2613521695257317</v>
      </c>
      <c r="G21" s="215">
        <v>92.381432896064581</v>
      </c>
    </row>
    <row r="22" spans="1:7">
      <c r="A22" s="213"/>
      <c r="B22" s="213"/>
      <c r="C22" s="213" t="s">
        <v>24</v>
      </c>
      <c r="D22" s="214">
        <v>25</v>
      </c>
      <c r="E22" s="215">
        <v>1.2613521695257317</v>
      </c>
      <c r="F22" s="215">
        <v>1.2613521695257317</v>
      </c>
      <c r="G22" s="215">
        <v>93.642785065590317</v>
      </c>
    </row>
    <row r="23" spans="1:7">
      <c r="A23" s="213"/>
      <c r="B23" s="213"/>
      <c r="C23" s="213" t="s">
        <v>27</v>
      </c>
      <c r="D23" s="214">
        <v>22</v>
      </c>
      <c r="E23" s="215">
        <v>1.109989909182644</v>
      </c>
      <c r="F23" s="215">
        <v>1.109989909182644</v>
      </c>
      <c r="G23" s="215">
        <v>94.752774974772962</v>
      </c>
    </row>
    <row r="24" spans="1:7">
      <c r="A24" s="213"/>
      <c r="B24" s="213"/>
      <c r="C24" s="213" t="s">
        <v>26</v>
      </c>
      <c r="D24" s="214">
        <v>21</v>
      </c>
      <c r="E24" s="215">
        <v>1.0595358224016145</v>
      </c>
      <c r="F24" s="215">
        <v>1.0595358224016145</v>
      </c>
      <c r="G24" s="215">
        <v>95.812310797174575</v>
      </c>
    </row>
    <row r="25" spans="1:7">
      <c r="A25" s="213"/>
      <c r="B25" s="213"/>
      <c r="C25" s="213" t="s">
        <v>30</v>
      </c>
      <c r="D25" s="214">
        <v>13</v>
      </c>
      <c r="E25" s="215">
        <v>0.65590312815338037</v>
      </c>
      <c r="F25" s="215">
        <v>0.65590312815338037</v>
      </c>
      <c r="G25" s="215">
        <v>96.468213925327944</v>
      </c>
    </row>
    <row r="26" spans="1:7" ht="34.200000000000003">
      <c r="A26" s="213"/>
      <c r="B26" s="213"/>
      <c r="C26" s="213" t="s">
        <v>20</v>
      </c>
      <c r="D26" s="214">
        <v>13</v>
      </c>
      <c r="E26" s="215">
        <v>0.65590312815338037</v>
      </c>
      <c r="F26" s="215">
        <v>0.65590312815338037</v>
      </c>
      <c r="G26" s="215">
        <v>97.124117053481328</v>
      </c>
    </row>
    <row r="27" spans="1:7">
      <c r="A27" s="213"/>
      <c r="B27" s="213"/>
      <c r="C27" s="213" t="s">
        <v>29</v>
      </c>
      <c r="D27" s="214">
        <v>11</v>
      </c>
      <c r="E27" s="215">
        <v>0.55499495459132198</v>
      </c>
      <c r="F27" s="215">
        <v>0.55499495459132198</v>
      </c>
      <c r="G27" s="215">
        <v>97.67911200807265</v>
      </c>
    </row>
    <row r="28" spans="1:7">
      <c r="A28" s="213"/>
      <c r="B28" s="213"/>
      <c r="C28" s="213" t="s">
        <v>32</v>
      </c>
      <c r="D28" s="214">
        <v>10</v>
      </c>
      <c r="E28" s="215">
        <v>0.50454086781029261</v>
      </c>
      <c r="F28" s="215">
        <v>0.50454086781029261</v>
      </c>
      <c r="G28" s="215">
        <v>98.183652875882942</v>
      </c>
    </row>
    <row r="29" spans="1:7">
      <c r="A29" s="213"/>
      <c r="B29" s="213"/>
      <c r="C29" s="213" t="s">
        <v>35</v>
      </c>
      <c r="D29" s="214">
        <v>8</v>
      </c>
      <c r="E29" s="215">
        <v>0.40363269424823411</v>
      </c>
      <c r="F29" s="215">
        <v>0.40363269424823411</v>
      </c>
      <c r="G29" s="215">
        <v>98.587285570131172</v>
      </c>
    </row>
    <row r="30" spans="1:7">
      <c r="A30" s="213"/>
      <c r="B30" s="213"/>
      <c r="C30" s="213" t="s">
        <v>34</v>
      </c>
      <c r="D30" s="214">
        <v>7</v>
      </c>
      <c r="E30" s="215">
        <v>0.35317860746720486</v>
      </c>
      <c r="F30" s="215">
        <v>0.35317860746720486</v>
      </c>
      <c r="G30" s="215">
        <v>98.940464177598386</v>
      </c>
    </row>
    <row r="31" spans="1:7">
      <c r="A31" s="213"/>
      <c r="B31" s="213"/>
      <c r="C31" s="213" t="s">
        <v>36</v>
      </c>
      <c r="D31" s="214">
        <v>6</v>
      </c>
      <c r="E31" s="215">
        <v>0.30272452068617556</v>
      </c>
      <c r="F31" s="215">
        <v>0.30272452068617556</v>
      </c>
      <c r="G31" s="215">
        <v>99.243188698284555</v>
      </c>
    </row>
    <row r="32" spans="1:7">
      <c r="A32" s="213"/>
      <c r="B32" s="213"/>
      <c r="C32" s="213" t="s">
        <v>38</v>
      </c>
      <c r="D32" s="214">
        <v>4</v>
      </c>
      <c r="E32" s="215">
        <v>0.20181634712411706</v>
      </c>
      <c r="F32" s="215">
        <v>0.20181634712411706</v>
      </c>
      <c r="G32" s="215">
        <v>99.445005045408678</v>
      </c>
    </row>
    <row r="33" spans="1:7">
      <c r="A33" s="213"/>
      <c r="B33" s="213"/>
      <c r="C33" s="213" t="s">
        <v>33</v>
      </c>
      <c r="D33" s="214">
        <v>4</v>
      </c>
      <c r="E33" s="215">
        <v>0.20181634712411706</v>
      </c>
      <c r="F33" s="215">
        <v>0.20181634712411706</v>
      </c>
      <c r="G33" s="215">
        <v>99.646821392532786</v>
      </c>
    </row>
    <row r="34" spans="1:7">
      <c r="A34" s="213"/>
      <c r="B34" s="213"/>
      <c r="C34" s="213" t="s">
        <v>40</v>
      </c>
      <c r="D34" s="214">
        <v>4</v>
      </c>
      <c r="E34" s="215">
        <v>0.20181634712411706</v>
      </c>
      <c r="F34" s="215">
        <v>0.20181634712411706</v>
      </c>
      <c r="G34" s="215">
        <v>99.848637739656908</v>
      </c>
    </row>
    <row r="35" spans="1:7" ht="22.8">
      <c r="A35" s="213"/>
      <c r="B35" s="213"/>
      <c r="C35" s="213" t="s">
        <v>94</v>
      </c>
      <c r="D35" s="214">
        <v>3</v>
      </c>
      <c r="E35" s="215">
        <v>0.15136226034308778</v>
      </c>
      <c r="F35" s="215">
        <v>0.15136226034308778</v>
      </c>
      <c r="G35" s="215">
        <v>100</v>
      </c>
    </row>
    <row r="36" spans="1:7">
      <c r="A36" s="216"/>
      <c r="B36" s="216"/>
      <c r="C36" s="216" t="s">
        <v>44</v>
      </c>
      <c r="D36" s="217">
        <v>1982</v>
      </c>
      <c r="E36" s="218">
        <v>100</v>
      </c>
      <c r="F36" s="218">
        <v>100</v>
      </c>
      <c r="G36" s="216"/>
    </row>
    <row r="37" spans="1:7" ht="14.4" customHeight="1">
      <c r="A37" s="216" t="s">
        <v>83</v>
      </c>
      <c r="B37" s="216" t="s">
        <v>6</v>
      </c>
      <c r="C37" s="225" t="s">
        <v>7</v>
      </c>
      <c r="D37" s="226">
        <v>226</v>
      </c>
      <c r="E37" s="227">
        <v>17.238749046529367</v>
      </c>
      <c r="F37" s="227">
        <v>17.238749046529367</v>
      </c>
      <c r="G37" s="227">
        <v>17.238749046529367</v>
      </c>
    </row>
    <row r="38" spans="1:7">
      <c r="A38" s="213"/>
      <c r="B38" s="213"/>
      <c r="C38" s="225" t="s">
        <v>9</v>
      </c>
      <c r="D38" s="226">
        <v>160</v>
      </c>
      <c r="E38" s="227">
        <v>12.204424103737605</v>
      </c>
      <c r="F38" s="227">
        <v>12.204424103737605</v>
      </c>
      <c r="G38" s="227">
        <v>29.443173150266972</v>
      </c>
    </row>
    <row r="39" spans="1:7" ht="22.8">
      <c r="A39" s="213"/>
      <c r="B39" s="213"/>
      <c r="C39" s="225" t="s">
        <v>10</v>
      </c>
      <c r="D39" s="226">
        <v>135</v>
      </c>
      <c r="E39" s="227">
        <v>10.297482837528605</v>
      </c>
      <c r="F39" s="227">
        <v>10.297482837528605</v>
      </c>
      <c r="G39" s="227">
        <v>39.740655987795577</v>
      </c>
    </row>
    <row r="40" spans="1:7">
      <c r="A40" s="213"/>
      <c r="B40" s="213"/>
      <c r="C40" s="225" t="s">
        <v>13</v>
      </c>
      <c r="D40" s="226">
        <v>114</v>
      </c>
      <c r="E40" s="227">
        <v>8.695652173913043</v>
      </c>
      <c r="F40" s="227">
        <v>8.695652173913043</v>
      </c>
      <c r="G40" s="227">
        <v>48.436308161708617</v>
      </c>
    </row>
    <row r="41" spans="1:7">
      <c r="A41" s="213"/>
      <c r="B41" s="213"/>
      <c r="C41" s="225" t="s">
        <v>8</v>
      </c>
      <c r="D41" s="226">
        <v>107</v>
      </c>
      <c r="E41" s="227">
        <v>8.1617086193745241</v>
      </c>
      <c r="F41" s="227">
        <v>8.1617086193745241</v>
      </c>
      <c r="G41" s="227">
        <v>56.598016781083139</v>
      </c>
    </row>
    <row r="42" spans="1:7">
      <c r="A42" s="213"/>
      <c r="B42" s="213"/>
      <c r="C42" s="225" t="s">
        <v>11</v>
      </c>
      <c r="D42" s="226">
        <v>65</v>
      </c>
      <c r="E42" s="227">
        <v>4.9580472921434016</v>
      </c>
      <c r="F42" s="227">
        <v>4.9580472921434016</v>
      </c>
      <c r="G42" s="227">
        <v>61.556064073226544</v>
      </c>
    </row>
    <row r="43" spans="1:7">
      <c r="A43" s="213"/>
      <c r="B43" s="213"/>
      <c r="C43" s="225" t="s">
        <v>15</v>
      </c>
      <c r="D43" s="226">
        <v>60</v>
      </c>
      <c r="E43" s="227">
        <v>4.5766590389016013</v>
      </c>
      <c r="F43" s="227">
        <v>4.5766590389016013</v>
      </c>
      <c r="G43" s="227">
        <v>66.132723112128147</v>
      </c>
    </row>
    <row r="44" spans="1:7">
      <c r="A44" s="213"/>
      <c r="B44" s="213"/>
      <c r="C44" s="225" t="s">
        <v>19</v>
      </c>
      <c r="D44" s="226">
        <v>59</v>
      </c>
      <c r="E44" s="227">
        <v>4.500381388253242</v>
      </c>
      <c r="F44" s="227">
        <v>4.500381388253242</v>
      </c>
      <c r="G44" s="227">
        <v>70.633104500381378</v>
      </c>
    </row>
    <row r="45" spans="1:7">
      <c r="A45" s="213"/>
      <c r="B45" s="213"/>
      <c r="C45" s="225" t="s">
        <v>89</v>
      </c>
      <c r="D45" s="226">
        <v>48</v>
      </c>
      <c r="E45" s="227">
        <v>3.6613272311212817</v>
      </c>
      <c r="F45" s="227">
        <v>3.6613272311212817</v>
      </c>
      <c r="G45" s="227">
        <v>74.294431731502669</v>
      </c>
    </row>
    <row r="46" spans="1:7" ht="22.8">
      <c r="A46" s="213"/>
      <c r="B46" s="213"/>
      <c r="C46" s="225" t="s">
        <v>12</v>
      </c>
      <c r="D46" s="226">
        <v>45</v>
      </c>
      <c r="E46" s="227">
        <v>3.4324942791762014</v>
      </c>
      <c r="F46" s="227">
        <v>3.4324942791762014</v>
      </c>
      <c r="G46" s="227">
        <v>77.726926010678881</v>
      </c>
    </row>
    <row r="47" spans="1:7" ht="45.6">
      <c r="A47" s="213"/>
      <c r="B47" s="213"/>
      <c r="C47" s="225" t="s">
        <v>90</v>
      </c>
      <c r="D47" s="226">
        <v>37</v>
      </c>
      <c r="E47" s="227">
        <v>2.8222730739893209</v>
      </c>
      <c r="F47" s="227">
        <v>2.8222730739893209</v>
      </c>
      <c r="G47" s="227">
        <v>80.549199084668189</v>
      </c>
    </row>
    <row r="48" spans="1:7" ht="34.200000000000003">
      <c r="A48" s="213"/>
      <c r="B48" s="213"/>
      <c r="C48" s="213" t="s">
        <v>20</v>
      </c>
      <c r="D48" s="214">
        <v>35</v>
      </c>
      <c r="E48" s="215">
        <v>2.6697177726926014</v>
      </c>
      <c r="F48" s="215">
        <v>2.6697177726926014</v>
      </c>
      <c r="G48" s="215">
        <v>83.218916857360796</v>
      </c>
    </row>
    <row r="49" spans="1:7" ht="22.8">
      <c r="A49" s="213"/>
      <c r="B49" s="213"/>
      <c r="C49" s="213" t="s">
        <v>16</v>
      </c>
      <c r="D49" s="214">
        <v>30</v>
      </c>
      <c r="E49" s="215">
        <v>2.2883295194508007</v>
      </c>
      <c r="F49" s="215">
        <v>2.2883295194508007</v>
      </c>
      <c r="G49" s="215">
        <v>85.507246376811594</v>
      </c>
    </row>
    <row r="50" spans="1:7">
      <c r="A50" s="213"/>
      <c r="B50" s="213"/>
      <c r="C50" s="213" t="s">
        <v>17</v>
      </c>
      <c r="D50" s="214">
        <v>29</v>
      </c>
      <c r="E50" s="215">
        <v>2.2120518688024409</v>
      </c>
      <c r="F50" s="215">
        <v>2.2120518688024409</v>
      </c>
      <c r="G50" s="215">
        <v>87.719298245614027</v>
      </c>
    </row>
    <row r="51" spans="1:7">
      <c r="A51" s="213"/>
      <c r="B51" s="213"/>
      <c r="C51" s="213" t="s">
        <v>91</v>
      </c>
      <c r="D51" s="214">
        <v>21</v>
      </c>
      <c r="E51" s="215">
        <v>1.6018306636155606</v>
      </c>
      <c r="F51" s="215">
        <v>1.6018306636155606</v>
      </c>
      <c r="G51" s="215">
        <v>89.3211289092296</v>
      </c>
    </row>
    <row r="52" spans="1:7">
      <c r="A52" s="213"/>
      <c r="B52" s="213"/>
      <c r="C52" s="213" t="s">
        <v>21</v>
      </c>
      <c r="D52" s="214">
        <v>20</v>
      </c>
      <c r="E52" s="215">
        <v>1.5255530129672006</v>
      </c>
      <c r="F52" s="215">
        <v>1.5255530129672006</v>
      </c>
      <c r="G52" s="215">
        <v>90.846681922196794</v>
      </c>
    </row>
    <row r="53" spans="1:7">
      <c r="A53" s="213"/>
      <c r="B53" s="213"/>
      <c r="C53" s="213" t="s">
        <v>23</v>
      </c>
      <c r="D53" s="214">
        <v>19</v>
      </c>
      <c r="E53" s="215">
        <v>1.4492753623188406</v>
      </c>
      <c r="F53" s="215">
        <v>1.4492753623188406</v>
      </c>
      <c r="G53" s="215">
        <v>92.295957284515637</v>
      </c>
    </row>
    <row r="54" spans="1:7">
      <c r="A54" s="213"/>
      <c r="B54" s="213"/>
      <c r="C54" s="213" t="s">
        <v>30</v>
      </c>
      <c r="D54" s="214">
        <v>18</v>
      </c>
      <c r="E54" s="215">
        <v>1.3729977116704806</v>
      </c>
      <c r="F54" s="215">
        <v>1.3729977116704806</v>
      </c>
      <c r="G54" s="215">
        <v>93.668954996186116</v>
      </c>
    </row>
    <row r="55" spans="1:7">
      <c r="A55" s="213"/>
      <c r="B55" s="213"/>
      <c r="C55" s="213" t="s">
        <v>24</v>
      </c>
      <c r="D55" s="214">
        <v>17</v>
      </c>
      <c r="E55" s="215">
        <v>1.2967200610221206</v>
      </c>
      <c r="F55" s="215">
        <v>1.2967200610221206</v>
      </c>
      <c r="G55" s="215">
        <v>94.965675057208244</v>
      </c>
    </row>
    <row r="56" spans="1:7">
      <c r="A56" s="213"/>
      <c r="B56" s="213"/>
      <c r="C56" s="213" t="s">
        <v>31</v>
      </c>
      <c r="D56" s="214">
        <v>14</v>
      </c>
      <c r="E56" s="215">
        <v>1.0678871090770405</v>
      </c>
      <c r="F56" s="215">
        <v>1.0678871090770405</v>
      </c>
      <c r="G56" s="215">
        <v>96.033562166285279</v>
      </c>
    </row>
    <row r="57" spans="1:7">
      <c r="A57" s="213"/>
      <c r="B57" s="213"/>
      <c r="C57" s="213" t="s">
        <v>22</v>
      </c>
      <c r="D57" s="214">
        <v>14</v>
      </c>
      <c r="E57" s="215">
        <v>1.0678871090770405</v>
      </c>
      <c r="F57" s="215">
        <v>1.0678871090770405</v>
      </c>
      <c r="G57" s="215">
        <v>97.101449275362313</v>
      </c>
    </row>
    <row r="58" spans="1:7">
      <c r="A58" s="213"/>
      <c r="B58" s="213"/>
      <c r="C58" s="213" t="s">
        <v>29</v>
      </c>
      <c r="D58" s="214">
        <v>10</v>
      </c>
      <c r="E58" s="215">
        <v>0.76277650648360029</v>
      </c>
      <c r="F58" s="215">
        <v>0.76277650648360029</v>
      </c>
      <c r="G58" s="215">
        <v>97.864225781845917</v>
      </c>
    </row>
    <row r="59" spans="1:7">
      <c r="A59" s="213"/>
      <c r="B59" s="213"/>
      <c r="C59" s="213" t="s">
        <v>27</v>
      </c>
      <c r="D59" s="214">
        <v>8</v>
      </c>
      <c r="E59" s="215">
        <v>0.61022120518688028</v>
      </c>
      <c r="F59" s="215">
        <v>0.61022120518688028</v>
      </c>
      <c r="G59" s="215">
        <v>98.474446987032806</v>
      </c>
    </row>
    <row r="60" spans="1:7">
      <c r="A60" s="213"/>
      <c r="B60" s="213"/>
      <c r="C60" s="213" t="s">
        <v>35</v>
      </c>
      <c r="D60" s="214">
        <v>5</v>
      </c>
      <c r="E60" s="215">
        <v>0.38138825324180015</v>
      </c>
      <c r="F60" s="215">
        <v>0.38138825324180015</v>
      </c>
      <c r="G60" s="215">
        <v>98.855835240274601</v>
      </c>
    </row>
    <row r="61" spans="1:7" ht="22.8">
      <c r="A61" s="213"/>
      <c r="B61" s="213"/>
      <c r="C61" s="213" t="s">
        <v>92</v>
      </c>
      <c r="D61" s="214">
        <v>4</v>
      </c>
      <c r="E61" s="215">
        <v>0.30511060259344014</v>
      </c>
      <c r="F61" s="215">
        <v>0.30511060259344014</v>
      </c>
      <c r="G61" s="215">
        <v>99.160945842868045</v>
      </c>
    </row>
    <row r="62" spans="1:7">
      <c r="A62" s="213"/>
      <c r="B62" s="213"/>
      <c r="C62" s="213" t="s">
        <v>32</v>
      </c>
      <c r="D62" s="214">
        <v>4</v>
      </c>
      <c r="E62" s="215">
        <v>0.30511060259344014</v>
      </c>
      <c r="F62" s="215">
        <v>0.30511060259344014</v>
      </c>
      <c r="G62" s="215">
        <v>99.466056445461476</v>
      </c>
    </row>
    <row r="63" spans="1:7">
      <c r="A63" s="213"/>
      <c r="B63" s="213"/>
      <c r="C63" s="213" t="s">
        <v>26</v>
      </c>
      <c r="D63" s="214">
        <v>4</v>
      </c>
      <c r="E63" s="215">
        <v>0.30511060259344014</v>
      </c>
      <c r="F63" s="215">
        <v>0.30511060259344014</v>
      </c>
      <c r="G63" s="215">
        <v>99.77116704805492</v>
      </c>
    </row>
    <row r="64" spans="1:7">
      <c r="A64" s="213"/>
      <c r="B64" s="213"/>
      <c r="C64" s="213" t="s">
        <v>33</v>
      </c>
      <c r="D64" s="214">
        <v>3</v>
      </c>
      <c r="E64" s="215">
        <v>0.2288329519450801</v>
      </c>
      <c r="F64" s="215">
        <v>0.2288329519450801</v>
      </c>
      <c r="G64" s="215">
        <v>100</v>
      </c>
    </row>
    <row r="65" spans="1:7">
      <c r="A65" s="216"/>
      <c r="B65" s="216"/>
      <c r="C65" s="216" t="s">
        <v>44</v>
      </c>
      <c r="D65" s="217">
        <v>1311</v>
      </c>
      <c r="E65" s="218">
        <v>100</v>
      </c>
      <c r="F65" s="218">
        <v>100</v>
      </c>
      <c r="G65" s="216"/>
    </row>
    <row r="66" spans="1:7" ht="14.4" customHeight="1">
      <c r="A66" s="216" t="s">
        <v>84</v>
      </c>
      <c r="B66" s="216" t="s">
        <v>6</v>
      </c>
      <c r="C66" s="225" t="s">
        <v>8</v>
      </c>
      <c r="D66" s="226">
        <v>387</v>
      </c>
      <c r="E66" s="227">
        <v>16.412213740458014</v>
      </c>
      <c r="F66" s="227">
        <v>16.412213740458014</v>
      </c>
      <c r="G66" s="227">
        <v>16.412213740458014</v>
      </c>
    </row>
    <row r="67" spans="1:7">
      <c r="A67" s="213"/>
      <c r="B67" s="213"/>
      <c r="C67" s="225" t="s">
        <v>7</v>
      </c>
      <c r="D67" s="226">
        <v>297</v>
      </c>
      <c r="E67" s="227">
        <v>12.595419847328243</v>
      </c>
      <c r="F67" s="227">
        <v>12.595419847328243</v>
      </c>
      <c r="G67" s="227">
        <v>29.007633587786259</v>
      </c>
    </row>
    <row r="68" spans="1:7">
      <c r="A68" s="213"/>
      <c r="B68" s="213"/>
      <c r="C68" s="225" t="s">
        <v>9</v>
      </c>
      <c r="D68" s="226">
        <v>217</v>
      </c>
      <c r="E68" s="227">
        <v>9.2027141645462258</v>
      </c>
      <c r="F68" s="227">
        <v>9.2027141645462258</v>
      </c>
      <c r="G68" s="227">
        <v>38.210347752332488</v>
      </c>
    </row>
    <row r="69" spans="1:7" ht="22.8">
      <c r="A69" s="213"/>
      <c r="B69" s="213"/>
      <c r="C69" s="225" t="s">
        <v>12</v>
      </c>
      <c r="D69" s="226">
        <v>193</v>
      </c>
      <c r="E69" s="227">
        <v>8.1849024597116191</v>
      </c>
      <c r="F69" s="227">
        <v>8.1849024597116191</v>
      </c>
      <c r="G69" s="227">
        <v>46.395250212044104</v>
      </c>
    </row>
    <row r="70" spans="1:7" ht="22.8">
      <c r="A70" s="213"/>
      <c r="B70" s="213"/>
      <c r="C70" s="225" t="s">
        <v>10</v>
      </c>
      <c r="D70" s="226">
        <v>162</v>
      </c>
      <c r="E70" s="227">
        <v>6.8702290076335881</v>
      </c>
      <c r="F70" s="227">
        <v>6.8702290076335881</v>
      </c>
      <c r="G70" s="227">
        <v>53.265479219677694</v>
      </c>
    </row>
    <row r="71" spans="1:7">
      <c r="A71" s="213"/>
      <c r="B71" s="213"/>
      <c r="C71" s="225" t="s">
        <v>13</v>
      </c>
      <c r="D71" s="226">
        <v>118</v>
      </c>
      <c r="E71" s="227">
        <v>5.0042408821034776</v>
      </c>
      <c r="F71" s="227">
        <v>5.0042408821034776</v>
      </c>
      <c r="G71" s="227">
        <v>58.269720101781175</v>
      </c>
    </row>
    <row r="72" spans="1:7">
      <c r="A72" s="213"/>
      <c r="B72" s="213"/>
      <c r="C72" s="225" t="s">
        <v>89</v>
      </c>
      <c r="D72" s="226">
        <v>115</v>
      </c>
      <c r="E72" s="227">
        <v>4.8770144189991518</v>
      </c>
      <c r="F72" s="227">
        <v>4.8770144189991518</v>
      </c>
      <c r="G72" s="227">
        <v>63.146734520780321</v>
      </c>
    </row>
    <row r="73" spans="1:7">
      <c r="A73" s="213"/>
      <c r="B73" s="213"/>
      <c r="C73" s="225" t="s">
        <v>11</v>
      </c>
      <c r="D73" s="226">
        <v>108</v>
      </c>
      <c r="E73" s="227">
        <v>4.5801526717557248</v>
      </c>
      <c r="F73" s="227">
        <v>4.5801526717557248</v>
      </c>
      <c r="G73" s="227">
        <v>67.72688719253604</v>
      </c>
    </row>
    <row r="74" spans="1:7">
      <c r="A74" s="213"/>
      <c r="B74" s="213"/>
      <c r="C74" s="225" t="s">
        <v>15</v>
      </c>
      <c r="D74" s="226">
        <v>80</v>
      </c>
      <c r="E74" s="227">
        <v>3.3927056827820183</v>
      </c>
      <c r="F74" s="227">
        <v>3.3927056827820183</v>
      </c>
      <c r="G74" s="227">
        <v>71.119592875318062</v>
      </c>
    </row>
    <row r="75" spans="1:7" ht="34.200000000000003">
      <c r="A75" s="213"/>
      <c r="B75" s="213"/>
      <c r="C75" s="225" t="s">
        <v>20</v>
      </c>
      <c r="D75" s="226">
        <v>69</v>
      </c>
      <c r="E75" s="227">
        <v>2.9262086513994912</v>
      </c>
      <c r="F75" s="227">
        <v>2.9262086513994912</v>
      </c>
      <c r="G75" s="227">
        <v>74.045801526717554</v>
      </c>
    </row>
    <row r="76" spans="1:7">
      <c r="A76" s="213"/>
      <c r="B76" s="213"/>
      <c r="C76" s="225" t="s">
        <v>23</v>
      </c>
      <c r="D76" s="226">
        <v>58</v>
      </c>
      <c r="E76" s="227">
        <v>2.4597116200169635</v>
      </c>
      <c r="F76" s="227">
        <v>2.4597116200169635</v>
      </c>
      <c r="G76" s="227">
        <v>76.505513146734515</v>
      </c>
    </row>
    <row r="77" spans="1:7" ht="45.6">
      <c r="A77" s="213"/>
      <c r="B77" s="213"/>
      <c r="C77" s="225" t="s">
        <v>90</v>
      </c>
      <c r="D77" s="226">
        <v>55</v>
      </c>
      <c r="E77" s="227">
        <v>2.3324851569126377</v>
      </c>
      <c r="F77" s="227">
        <v>2.3324851569126377</v>
      </c>
      <c r="G77" s="227">
        <v>78.837998303647154</v>
      </c>
    </row>
    <row r="78" spans="1:7">
      <c r="A78" s="213"/>
      <c r="B78" s="213"/>
      <c r="C78" s="225" t="s">
        <v>17</v>
      </c>
      <c r="D78" s="226">
        <v>48</v>
      </c>
      <c r="E78" s="227">
        <v>2.0356234096692112</v>
      </c>
      <c r="F78" s="227">
        <v>2.0356234096692112</v>
      </c>
      <c r="G78" s="227">
        <v>80.873621713316368</v>
      </c>
    </row>
    <row r="79" spans="1:7">
      <c r="A79" s="213"/>
      <c r="B79" s="213"/>
      <c r="C79" s="213" t="s">
        <v>26</v>
      </c>
      <c r="D79" s="214">
        <v>47</v>
      </c>
      <c r="E79" s="215">
        <v>1.9932145886344361</v>
      </c>
      <c r="F79" s="215">
        <v>1.9932145886344361</v>
      </c>
      <c r="G79" s="215">
        <v>82.866836301950812</v>
      </c>
    </row>
    <row r="80" spans="1:7">
      <c r="A80" s="213"/>
      <c r="B80" s="213"/>
      <c r="C80" s="213" t="s">
        <v>21</v>
      </c>
      <c r="D80" s="214">
        <v>44</v>
      </c>
      <c r="E80" s="215">
        <v>1.8659881255301103</v>
      </c>
      <c r="F80" s="215">
        <v>1.8659881255301103</v>
      </c>
      <c r="G80" s="215">
        <v>84.732824427480907</v>
      </c>
    </row>
    <row r="81" spans="1:7">
      <c r="A81" s="213"/>
      <c r="B81" s="213"/>
      <c r="C81" s="213" t="s">
        <v>19</v>
      </c>
      <c r="D81" s="214">
        <v>39</v>
      </c>
      <c r="E81" s="215">
        <v>1.6539440203562339</v>
      </c>
      <c r="F81" s="215">
        <v>1.6539440203562339</v>
      </c>
      <c r="G81" s="215">
        <v>86.386768447837142</v>
      </c>
    </row>
    <row r="82" spans="1:7" ht="22.8">
      <c r="A82" s="213"/>
      <c r="B82" s="213"/>
      <c r="C82" s="213" t="s">
        <v>16</v>
      </c>
      <c r="D82" s="214">
        <v>38</v>
      </c>
      <c r="E82" s="215">
        <v>1.6115351993214586</v>
      </c>
      <c r="F82" s="215">
        <v>1.6115351993214586</v>
      </c>
      <c r="G82" s="215">
        <v>87.998303647158608</v>
      </c>
    </row>
    <row r="83" spans="1:7">
      <c r="A83" s="213"/>
      <c r="B83" s="213"/>
      <c r="C83" s="213" t="s">
        <v>22</v>
      </c>
      <c r="D83" s="214">
        <v>38</v>
      </c>
      <c r="E83" s="215">
        <v>1.6115351993214586</v>
      </c>
      <c r="F83" s="215">
        <v>1.6115351993214586</v>
      </c>
      <c r="G83" s="215">
        <v>89.609838846480073</v>
      </c>
    </row>
    <row r="84" spans="1:7">
      <c r="A84" s="213"/>
      <c r="B84" s="213"/>
      <c r="C84" s="213" t="s">
        <v>29</v>
      </c>
      <c r="D84" s="214">
        <v>31</v>
      </c>
      <c r="E84" s="215">
        <v>1.3146734520780321</v>
      </c>
      <c r="F84" s="215">
        <v>1.3146734520780321</v>
      </c>
      <c r="G84" s="215">
        <v>90.924512298558099</v>
      </c>
    </row>
    <row r="85" spans="1:7">
      <c r="A85" s="213"/>
      <c r="B85" s="213"/>
      <c r="C85" s="213" t="s">
        <v>31</v>
      </c>
      <c r="D85" s="214">
        <v>29</v>
      </c>
      <c r="E85" s="215">
        <v>1.2298558100084818</v>
      </c>
      <c r="F85" s="215">
        <v>1.2298558100084818</v>
      </c>
      <c r="G85" s="215">
        <v>92.154368108566587</v>
      </c>
    </row>
    <row r="86" spans="1:7">
      <c r="A86" s="213"/>
      <c r="B86" s="213"/>
      <c r="C86" s="213" t="s">
        <v>91</v>
      </c>
      <c r="D86" s="214">
        <v>25</v>
      </c>
      <c r="E86" s="215">
        <v>1.0602205258693809</v>
      </c>
      <c r="F86" s="215">
        <v>1.0602205258693809</v>
      </c>
      <c r="G86" s="215">
        <v>93.214588634435955</v>
      </c>
    </row>
    <row r="87" spans="1:7" ht="22.8">
      <c r="A87" s="213"/>
      <c r="B87" s="213"/>
      <c r="C87" s="213" t="s">
        <v>28</v>
      </c>
      <c r="D87" s="214">
        <v>24</v>
      </c>
      <c r="E87" s="215">
        <v>1.0178117048346056</v>
      </c>
      <c r="F87" s="215">
        <v>1.0178117048346056</v>
      </c>
      <c r="G87" s="215">
        <v>94.232400339270569</v>
      </c>
    </row>
    <row r="88" spans="1:7">
      <c r="A88" s="213"/>
      <c r="B88" s="213"/>
      <c r="C88" s="213" t="s">
        <v>24</v>
      </c>
      <c r="D88" s="214">
        <v>23</v>
      </c>
      <c r="E88" s="215">
        <v>0.97540288379983042</v>
      </c>
      <c r="F88" s="215">
        <v>0.97540288379983042</v>
      </c>
      <c r="G88" s="215">
        <v>95.2078032230704</v>
      </c>
    </row>
    <row r="89" spans="1:7">
      <c r="A89" s="213"/>
      <c r="B89" s="213"/>
      <c r="C89" s="213" t="s">
        <v>34</v>
      </c>
      <c r="D89" s="214">
        <v>21</v>
      </c>
      <c r="E89" s="215">
        <v>0.89058524173027986</v>
      </c>
      <c r="F89" s="215">
        <v>0.89058524173027986</v>
      </c>
      <c r="G89" s="215">
        <v>96.098388464800678</v>
      </c>
    </row>
    <row r="90" spans="1:7">
      <c r="A90" s="213"/>
      <c r="B90" s="213"/>
      <c r="C90" s="213" t="s">
        <v>27</v>
      </c>
      <c r="D90" s="214">
        <v>20</v>
      </c>
      <c r="E90" s="215">
        <v>0.84817642069550458</v>
      </c>
      <c r="F90" s="215">
        <v>0.84817642069550458</v>
      </c>
      <c r="G90" s="215">
        <v>96.946564885496173</v>
      </c>
    </row>
    <row r="91" spans="1:7">
      <c r="A91" s="213"/>
      <c r="B91" s="213"/>
      <c r="C91" s="213" t="s">
        <v>32</v>
      </c>
      <c r="D91" s="214">
        <v>13</v>
      </c>
      <c r="E91" s="215">
        <v>0.55131467345207796</v>
      </c>
      <c r="F91" s="215">
        <v>0.55131467345207796</v>
      </c>
      <c r="G91" s="215">
        <v>97.49787955894827</v>
      </c>
    </row>
    <row r="92" spans="1:7">
      <c r="A92" s="213"/>
      <c r="B92" s="213"/>
      <c r="C92" s="213" t="s">
        <v>33</v>
      </c>
      <c r="D92" s="214">
        <v>12</v>
      </c>
      <c r="E92" s="215">
        <v>0.5089058524173028</v>
      </c>
      <c r="F92" s="215">
        <v>0.5089058524173028</v>
      </c>
      <c r="G92" s="215">
        <v>98.006785411365556</v>
      </c>
    </row>
    <row r="93" spans="1:7">
      <c r="A93" s="213"/>
      <c r="B93" s="213"/>
      <c r="C93" s="213" t="s">
        <v>30</v>
      </c>
      <c r="D93" s="214">
        <v>9</v>
      </c>
      <c r="E93" s="215">
        <v>0.38167938931297707</v>
      </c>
      <c r="F93" s="215">
        <v>0.38167938931297707</v>
      </c>
      <c r="G93" s="215">
        <v>98.388464800678548</v>
      </c>
    </row>
    <row r="94" spans="1:7" ht="22.8">
      <c r="A94" s="213"/>
      <c r="B94" s="213"/>
      <c r="C94" s="213" t="s">
        <v>93</v>
      </c>
      <c r="D94" s="214">
        <v>8</v>
      </c>
      <c r="E94" s="215">
        <v>0.33927056827820185</v>
      </c>
      <c r="F94" s="215">
        <v>0.33927056827820185</v>
      </c>
      <c r="G94" s="215">
        <v>98.727735368956743</v>
      </c>
    </row>
    <row r="95" spans="1:7" ht="22.8">
      <c r="A95" s="213"/>
      <c r="B95" s="213"/>
      <c r="C95" s="213" t="s">
        <v>92</v>
      </c>
      <c r="D95" s="214">
        <v>8</v>
      </c>
      <c r="E95" s="215">
        <v>0.33927056827820185</v>
      </c>
      <c r="F95" s="215">
        <v>0.33927056827820185</v>
      </c>
      <c r="G95" s="215">
        <v>99.067005937234939</v>
      </c>
    </row>
    <row r="96" spans="1:7">
      <c r="A96" s="213"/>
      <c r="B96" s="213"/>
      <c r="C96" s="213" t="s">
        <v>39</v>
      </c>
      <c r="D96" s="214">
        <v>7</v>
      </c>
      <c r="E96" s="215">
        <v>0.29686174724342662</v>
      </c>
      <c r="F96" s="215">
        <v>0.29686174724342662</v>
      </c>
      <c r="G96" s="215">
        <v>99.363867684478365</v>
      </c>
    </row>
    <row r="97" spans="1:7">
      <c r="A97" s="213"/>
      <c r="B97" s="213"/>
      <c r="C97" s="213" t="s">
        <v>36</v>
      </c>
      <c r="D97" s="214">
        <v>6</v>
      </c>
      <c r="E97" s="215">
        <v>0.2544529262086514</v>
      </c>
      <c r="F97" s="215">
        <v>0.2544529262086514</v>
      </c>
      <c r="G97" s="215">
        <v>99.618320610687022</v>
      </c>
    </row>
    <row r="98" spans="1:7">
      <c r="A98" s="213"/>
      <c r="B98" s="213"/>
      <c r="C98" s="213" t="s">
        <v>38</v>
      </c>
      <c r="D98" s="214">
        <v>3</v>
      </c>
      <c r="E98" s="215">
        <v>0.1272264631043257</v>
      </c>
      <c r="F98" s="215">
        <v>0.1272264631043257</v>
      </c>
      <c r="G98" s="215">
        <v>99.745547073791357</v>
      </c>
    </row>
    <row r="99" spans="1:7">
      <c r="A99" s="213"/>
      <c r="B99" s="213"/>
      <c r="C99" s="213" t="s">
        <v>40</v>
      </c>
      <c r="D99" s="214">
        <v>3</v>
      </c>
      <c r="E99" s="215">
        <v>0.1272264631043257</v>
      </c>
      <c r="F99" s="215">
        <v>0.1272264631043257</v>
      </c>
      <c r="G99" s="215">
        <v>99.872773536895679</v>
      </c>
    </row>
    <row r="100" spans="1:7">
      <c r="A100" s="213"/>
      <c r="B100" s="213"/>
      <c r="C100" s="213" t="s">
        <v>35</v>
      </c>
      <c r="D100" s="214">
        <v>2</v>
      </c>
      <c r="E100" s="215">
        <v>8.4817642069550461E-2</v>
      </c>
      <c r="F100" s="215">
        <v>8.4817642069550461E-2</v>
      </c>
      <c r="G100" s="215">
        <v>99.957591178965217</v>
      </c>
    </row>
    <row r="101" spans="1:7" ht="22.8">
      <c r="A101" s="213"/>
      <c r="B101" s="213"/>
      <c r="C101" s="213" t="s">
        <v>95</v>
      </c>
      <c r="D101" s="214">
        <v>1</v>
      </c>
      <c r="E101" s="215">
        <v>4.2408821034775231E-2</v>
      </c>
      <c r="F101" s="215">
        <v>4.2408821034775231E-2</v>
      </c>
      <c r="G101" s="215">
        <v>100</v>
      </c>
    </row>
    <row r="102" spans="1:7">
      <c r="A102" s="216"/>
      <c r="B102" s="216"/>
      <c r="C102" s="216" t="s">
        <v>44</v>
      </c>
      <c r="D102" s="217">
        <v>2358</v>
      </c>
      <c r="E102" s="218">
        <v>100</v>
      </c>
      <c r="F102" s="218">
        <v>100</v>
      </c>
      <c r="G102" s="216"/>
    </row>
    <row r="103" spans="1:7" ht="14.4" customHeight="1">
      <c r="A103" s="216" t="s">
        <v>85</v>
      </c>
      <c r="B103" s="216" t="s">
        <v>6</v>
      </c>
      <c r="C103" s="225" t="s">
        <v>7</v>
      </c>
      <c r="D103" s="226">
        <v>78</v>
      </c>
      <c r="E103" s="227">
        <v>17.80821917808219</v>
      </c>
      <c r="F103" s="227">
        <v>17.80821917808219</v>
      </c>
      <c r="G103" s="227">
        <v>17.80821917808219</v>
      </c>
    </row>
    <row r="104" spans="1:7">
      <c r="A104" s="213"/>
      <c r="B104" s="213"/>
      <c r="C104" s="225" t="s">
        <v>9</v>
      </c>
      <c r="D104" s="226">
        <v>65</v>
      </c>
      <c r="E104" s="227">
        <v>14.840182648401825</v>
      </c>
      <c r="F104" s="227">
        <v>14.840182648401825</v>
      </c>
      <c r="G104" s="227">
        <v>32.648401826484019</v>
      </c>
    </row>
    <row r="105" spans="1:7" ht="22.8">
      <c r="A105" s="213"/>
      <c r="B105" s="213"/>
      <c r="C105" s="225" t="s">
        <v>10</v>
      </c>
      <c r="D105" s="226">
        <v>43</v>
      </c>
      <c r="E105" s="227">
        <v>9.8173515981735147</v>
      </c>
      <c r="F105" s="227">
        <v>9.8173515981735147</v>
      </c>
      <c r="G105" s="227">
        <v>42.465753424657535</v>
      </c>
    </row>
    <row r="106" spans="1:7">
      <c r="A106" s="213"/>
      <c r="B106" s="213"/>
      <c r="C106" s="225" t="s">
        <v>8</v>
      </c>
      <c r="D106" s="226">
        <v>38</v>
      </c>
      <c r="E106" s="227">
        <v>8.6757990867579906</v>
      </c>
      <c r="F106" s="227">
        <v>8.6757990867579906</v>
      </c>
      <c r="G106" s="227">
        <v>51.141552511415526</v>
      </c>
    </row>
    <row r="107" spans="1:7">
      <c r="A107" s="213"/>
      <c r="B107" s="213"/>
      <c r="C107" s="225" t="s">
        <v>13</v>
      </c>
      <c r="D107" s="226">
        <v>31</v>
      </c>
      <c r="E107" s="227">
        <v>7.077625570776255</v>
      </c>
      <c r="F107" s="227">
        <v>7.077625570776255</v>
      </c>
      <c r="G107" s="227">
        <v>58.219178082191782</v>
      </c>
    </row>
    <row r="108" spans="1:7">
      <c r="A108" s="213"/>
      <c r="B108" s="213"/>
      <c r="C108" s="225" t="s">
        <v>11</v>
      </c>
      <c r="D108" s="226">
        <v>31</v>
      </c>
      <c r="E108" s="227">
        <v>7.077625570776255</v>
      </c>
      <c r="F108" s="227">
        <v>7.077625570776255</v>
      </c>
      <c r="G108" s="227">
        <v>65.296803652968038</v>
      </c>
    </row>
    <row r="109" spans="1:7" ht="22.8">
      <c r="A109" s="213"/>
      <c r="B109" s="213"/>
      <c r="C109" s="225" t="s">
        <v>12</v>
      </c>
      <c r="D109" s="226">
        <v>23</v>
      </c>
      <c r="E109" s="227">
        <v>5.2511415525114149</v>
      </c>
      <c r="F109" s="227">
        <v>5.2511415525114149</v>
      </c>
      <c r="G109" s="227">
        <v>70.547945205479451</v>
      </c>
    </row>
    <row r="110" spans="1:7">
      <c r="A110" s="213"/>
      <c r="B110" s="213"/>
      <c r="C110" s="225" t="s">
        <v>89</v>
      </c>
      <c r="D110" s="226">
        <v>23</v>
      </c>
      <c r="E110" s="227">
        <v>5.2511415525114149</v>
      </c>
      <c r="F110" s="227">
        <v>5.2511415525114149</v>
      </c>
      <c r="G110" s="227">
        <v>75.799086757990864</v>
      </c>
    </row>
    <row r="111" spans="1:7">
      <c r="A111" s="213"/>
      <c r="B111" s="213"/>
      <c r="C111" s="225" t="s">
        <v>15</v>
      </c>
      <c r="D111" s="226">
        <v>18</v>
      </c>
      <c r="E111" s="227">
        <v>4.10958904109589</v>
      </c>
      <c r="F111" s="227">
        <v>4.10958904109589</v>
      </c>
      <c r="G111" s="227">
        <v>79.908675799086765</v>
      </c>
    </row>
    <row r="112" spans="1:7" ht="45.6">
      <c r="A112" s="213"/>
      <c r="B112" s="213"/>
      <c r="C112" s="225" t="s">
        <v>90</v>
      </c>
      <c r="D112" s="226">
        <v>13</v>
      </c>
      <c r="E112" s="227">
        <v>2.968036529680365</v>
      </c>
      <c r="F112" s="227">
        <v>2.968036529680365</v>
      </c>
      <c r="G112" s="227">
        <v>82.876712328767127</v>
      </c>
    </row>
    <row r="113" spans="1:7">
      <c r="A113" s="213"/>
      <c r="B113" s="213"/>
      <c r="C113" s="213" t="s">
        <v>19</v>
      </c>
      <c r="D113" s="214">
        <v>13</v>
      </c>
      <c r="E113" s="215">
        <v>2.968036529680365</v>
      </c>
      <c r="F113" s="215">
        <v>2.968036529680365</v>
      </c>
      <c r="G113" s="215">
        <v>85.844748858447488</v>
      </c>
    </row>
    <row r="114" spans="1:7">
      <c r="A114" s="213"/>
      <c r="B114" s="213"/>
      <c r="C114" s="213" t="s">
        <v>31</v>
      </c>
      <c r="D114" s="214">
        <v>11</v>
      </c>
      <c r="E114" s="215">
        <v>2.5114155251141552</v>
      </c>
      <c r="F114" s="215">
        <v>2.5114155251141552</v>
      </c>
      <c r="G114" s="215">
        <v>88.356164383561648</v>
      </c>
    </row>
    <row r="115" spans="1:7">
      <c r="A115" s="213"/>
      <c r="B115" s="213"/>
      <c r="C115" s="213" t="s">
        <v>91</v>
      </c>
      <c r="D115" s="214">
        <v>8</v>
      </c>
      <c r="E115" s="215">
        <v>1.8264840182648401</v>
      </c>
      <c r="F115" s="215">
        <v>1.8264840182648401</v>
      </c>
      <c r="G115" s="215">
        <v>90.182648401826484</v>
      </c>
    </row>
    <row r="116" spans="1:7" ht="22.8">
      <c r="A116" s="213"/>
      <c r="B116" s="213"/>
      <c r="C116" s="213" t="s">
        <v>16</v>
      </c>
      <c r="D116" s="214">
        <v>8</v>
      </c>
      <c r="E116" s="215">
        <v>1.8264840182648401</v>
      </c>
      <c r="F116" s="215">
        <v>1.8264840182648401</v>
      </c>
      <c r="G116" s="215">
        <v>92.009132420091319</v>
      </c>
    </row>
    <row r="117" spans="1:7" ht="34.200000000000003">
      <c r="A117" s="213"/>
      <c r="B117" s="213"/>
      <c r="C117" s="213" t="s">
        <v>20</v>
      </c>
      <c r="D117" s="214">
        <v>7</v>
      </c>
      <c r="E117" s="215">
        <v>1.5981735159817352</v>
      </c>
      <c r="F117" s="215">
        <v>1.5981735159817352</v>
      </c>
      <c r="G117" s="215">
        <v>93.607305936073061</v>
      </c>
    </row>
    <row r="118" spans="1:7">
      <c r="A118" s="213"/>
      <c r="B118" s="213"/>
      <c r="C118" s="213" t="s">
        <v>22</v>
      </c>
      <c r="D118" s="214">
        <v>7</v>
      </c>
      <c r="E118" s="215">
        <v>1.5981735159817352</v>
      </c>
      <c r="F118" s="215">
        <v>1.5981735159817352</v>
      </c>
      <c r="G118" s="215">
        <v>95.205479452054803</v>
      </c>
    </row>
    <row r="119" spans="1:7">
      <c r="A119" s="213"/>
      <c r="B119" s="213"/>
      <c r="C119" s="213" t="s">
        <v>21</v>
      </c>
      <c r="D119" s="214">
        <v>5</v>
      </c>
      <c r="E119" s="215">
        <v>1.1415525114155249</v>
      </c>
      <c r="F119" s="215">
        <v>1.1415525114155249</v>
      </c>
      <c r="G119" s="215">
        <v>96.347031963470315</v>
      </c>
    </row>
    <row r="120" spans="1:7">
      <c r="A120" s="213"/>
      <c r="B120" s="213"/>
      <c r="C120" s="213" t="s">
        <v>26</v>
      </c>
      <c r="D120" s="214">
        <v>4</v>
      </c>
      <c r="E120" s="215">
        <v>0.91324200913242004</v>
      </c>
      <c r="F120" s="215">
        <v>0.91324200913242004</v>
      </c>
      <c r="G120" s="215">
        <v>97.260273972602747</v>
      </c>
    </row>
    <row r="121" spans="1:7">
      <c r="A121" s="213"/>
      <c r="B121" s="213"/>
      <c r="C121" s="213" t="s">
        <v>17</v>
      </c>
      <c r="D121" s="214">
        <v>3</v>
      </c>
      <c r="E121" s="215">
        <v>0.68493150684931503</v>
      </c>
      <c r="F121" s="215">
        <v>0.68493150684931503</v>
      </c>
      <c r="G121" s="215">
        <v>97.945205479452056</v>
      </c>
    </row>
    <row r="122" spans="1:7">
      <c r="A122" s="213"/>
      <c r="B122" s="213"/>
      <c r="C122" s="213" t="s">
        <v>23</v>
      </c>
      <c r="D122" s="214">
        <v>3</v>
      </c>
      <c r="E122" s="215">
        <v>0.68493150684931503</v>
      </c>
      <c r="F122" s="215">
        <v>0.68493150684931503</v>
      </c>
      <c r="G122" s="215">
        <v>98.630136986301366</v>
      </c>
    </row>
    <row r="123" spans="1:7">
      <c r="A123" s="213"/>
      <c r="B123" s="213"/>
      <c r="C123" s="213" t="s">
        <v>27</v>
      </c>
      <c r="D123" s="214">
        <v>3</v>
      </c>
      <c r="E123" s="215">
        <v>0.68493150684931503</v>
      </c>
      <c r="F123" s="215">
        <v>0.68493150684931503</v>
      </c>
      <c r="G123" s="215">
        <v>99.315068493150676</v>
      </c>
    </row>
    <row r="124" spans="1:7">
      <c r="A124" s="213"/>
      <c r="B124" s="213"/>
      <c r="C124" s="213" t="s">
        <v>24</v>
      </c>
      <c r="D124" s="214">
        <v>1</v>
      </c>
      <c r="E124" s="215">
        <v>0.22831050228310501</v>
      </c>
      <c r="F124" s="215">
        <v>0.22831050228310501</v>
      </c>
      <c r="G124" s="215">
        <v>99.543378995433784</v>
      </c>
    </row>
    <row r="125" spans="1:7">
      <c r="A125" s="213"/>
      <c r="B125" s="213"/>
      <c r="C125" s="213" t="s">
        <v>35</v>
      </c>
      <c r="D125" s="214">
        <v>1</v>
      </c>
      <c r="E125" s="215">
        <v>0.22831050228310501</v>
      </c>
      <c r="F125" s="215">
        <v>0.22831050228310501</v>
      </c>
      <c r="G125" s="215">
        <v>99.771689497716892</v>
      </c>
    </row>
    <row r="126" spans="1:7" ht="22.8">
      <c r="A126" s="213"/>
      <c r="B126" s="213"/>
      <c r="C126" s="213" t="s">
        <v>28</v>
      </c>
      <c r="D126" s="214">
        <v>1</v>
      </c>
      <c r="E126" s="215">
        <v>0.22831050228310501</v>
      </c>
      <c r="F126" s="215">
        <v>0.22831050228310501</v>
      </c>
      <c r="G126" s="215">
        <v>100</v>
      </c>
    </row>
    <row r="127" spans="1:7">
      <c r="A127" s="216"/>
      <c r="B127" s="216"/>
      <c r="C127" s="216" t="s">
        <v>44</v>
      </c>
      <c r="D127" s="217">
        <v>438</v>
      </c>
      <c r="E127" s="218">
        <v>100</v>
      </c>
      <c r="F127" s="218">
        <v>100</v>
      </c>
      <c r="G127" s="216"/>
    </row>
    <row r="128" spans="1:7" ht="14.4" customHeight="1">
      <c r="A128" s="216" t="s">
        <v>80</v>
      </c>
      <c r="B128" s="216" t="s">
        <v>6</v>
      </c>
      <c r="C128" s="225" t="s">
        <v>9</v>
      </c>
      <c r="D128" s="226">
        <v>46</v>
      </c>
      <c r="E128" s="227">
        <v>13.256484149855908</v>
      </c>
      <c r="F128" s="227">
        <v>13.256484149855908</v>
      </c>
      <c r="G128" s="227">
        <v>13.256484149855908</v>
      </c>
    </row>
    <row r="129" spans="1:7">
      <c r="A129" s="213"/>
      <c r="B129" s="213"/>
      <c r="C129" s="225" t="s">
        <v>8</v>
      </c>
      <c r="D129" s="226">
        <v>40</v>
      </c>
      <c r="E129" s="227">
        <v>11.527377521613833</v>
      </c>
      <c r="F129" s="227">
        <v>11.527377521613833</v>
      </c>
      <c r="G129" s="227">
        <v>24.78386167146974</v>
      </c>
    </row>
    <row r="130" spans="1:7">
      <c r="A130" s="213"/>
      <c r="B130" s="213"/>
      <c r="C130" s="225" t="s">
        <v>7</v>
      </c>
      <c r="D130" s="226">
        <v>39</v>
      </c>
      <c r="E130" s="227">
        <v>11.239193083573488</v>
      </c>
      <c r="F130" s="227">
        <v>11.239193083573488</v>
      </c>
      <c r="G130" s="227">
        <v>36.023054755043226</v>
      </c>
    </row>
    <row r="131" spans="1:7" ht="22.8">
      <c r="A131" s="213"/>
      <c r="B131" s="213"/>
      <c r="C131" s="225" t="s">
        <v>12</v>
      </c>
      <c r="D131" s="226">
        <v>21</v>
      </c>
      <c r="E131" s="227">
        <v>6.0518731988472618</v>
      </c>
      <c r="F131" s="227">
        <v>6.0518731988472618</v>
      </c>
      <c r="G131" s="227">
        <v>42.074927953890487</v>
      </c>
    </row>
    <row r="132" spans="1:7" ht="22.8">
      <c r="A132" s="213"/>
      <c r="B132" s="213"/>
      <c r="C132" s="225" t="s">
        <v>16</v>
      </c>
      <c r="D132" s="226">
        <v>20</v>
      </c>
      <c r="E132" s="227">
        <v>5.7636887608069163</v>
      </c>
      <c r="F132" s="227">
        <v>5.7636887608069163</v>
      </c>
      <c r="G132" s="227">
        <v>47.838616714697409</v>
      </c>
    </row>
    <row r="133" spans="1:7">
      <c r="A133" s="213"/>
      <c r="B133" s="213"/>
      <c r="C133" s="225" t="s">
        <v>13</v>
      </c>
      <c r="D133" s="226">
        <v>19</v>
      </c>
      <c r="E133" s="227">
        <v>5.4755043227665707</v>
      </c>
      <c r="F133" s="227">
        <v>5.4755043227665707</v>
      </c>
      <c r="G133" s="227">
        <v>53.314121037463977</v>
      </c>
    </row>
    <row r="134" spans="1:7" ht="22.8">
      <c r="A134" s="213"/>
      <c r="B134" s="213"/>
      <c r="C134" s="225" t="s">
        <v>10</v>
      </c>
      <c r="D134" s="226">
        <v>18</v>
      </c>
      <c r="E134" s="227">
        <v>5.1873198847262252</v>
      </c>
      <c r="F134" s="227">
        <v>5.1873198847262252</v>
      </c>
      <c r="G134" s="227">
        <v>58.501440922190206</v>
      </c>
    </row>
    <row r="135" spans="1:7">
      <c r="A135" s="213"/>
      <c r="B135" s="213"/>
      <c r="C135" s="225" t="s">
        <v>91</v>
      </c>
      <c r="D135" s="226">
        <v>16</v>
      </c>
      <c r="E135" s="227">
        <v>4.6109510086455332</v>
      </c>
      <c r="F135" s="227">
        <v>4.6109510086455332</v>
      </c>
      <c r="G135" s="227">
        <v>63.112391930835734</v>
      </c>
    </row>
    <row r="136" spans="1:7">
      <c r="A136" s="213"/>
      <c r="B136" s="213"/>
      <c r="C136" s="225" t="s">
        <v>22</v>
      </c>
      <c r="D136" s="226">
        <v>15</v>
      </c>
      <c r="E136" s="227">
        <v>4.3227665706051877</v>
      </c>
      <c r="F136" s="227">
        <v>4.3227665706051877</v>
      </c>
      <c r="G136" s="227">
        <v>67.435158501440924</v>
      </c>
    </row>
    <row r="137" spans="1:7">
      <c r="A137" s="213"/>
      <c r="B137" s="213"/>
      <c r="C137" s="225" t="s">
        <v>21</v>
      </c>
      <c r="D137" s="226">
        <v>15</v>
      </c>
      <c r="E137" s="227">
        <v>4.3227665706051877</v>
      </c>
      <c r="F137" s="227">
        <v>4.3227665706051877</v>
      </c>
      <c r="G137" s="227">
        <v>71.75792507204612</v>
      </c>
    </row>
    <row r="138" spans="1:7">
      <c r="A138" s="213"/>
      <c r="B138" s="213"/>
      <c r="C138" s="225" t="s">
        <v>11</v>
      </c>
      <c r="D138" s="226">
        <v>13</v>
      </c>
      <c r="E138" s="227">
        <v>3.7463976945244957</v>
      </c>
      <c r="F138" s="227">
        <v>3.7463976945244957</v>
      </c>
      <c r="G138" s="227">
        <v>75.50432276657061</v>
      </c>
    </row>
    <row r="139" spans="1:7" ht="34.200000000000003">
      <c r="A139" s="213"/>
      <c r="B139" s="213"/>
      <c r="C139" s="225" t="s">
        <v>20</v>
      </c>
      <c r="D139" s="226">
        <v>11</v>
      </c>
      <c r="E139" s="227">
        <v>3.1700288184438041</v>
      </c>
      <c r="F139" s="227">
        <v>3.1700288184438041</v>
      </c>
      <c r="G139" s="227">
        <v>78.674351585014406</v>
      </c>
    </row>
    <row r="140" spans="1:7">
      <c r="A140" s="213"/>
      <c r="B140" s="213"/>
      <c r="C140" s="225" t="s">
        <v>15</v>
      </c>
      <c r="D140" s="226">
        <v>10</v>
      </c>
      <c r="E140" s="227">
        <v>2.8818443804034581</v>
      </c>
      <c r="F140" s="227">
        <v>2.8818443804034581</v>
      </c>
      <c r="G140" s="227">
        <v>81.556195965417871</v>
      </c>
    </row>
    <row r="141" spans="1:7">
      <c r="A141" s="213"/>
      <c r="B141" s="213"/>
      <c r="C141" s="213" t="s">
        <v>26</v>
      </c>
      <c r="D141" s="214">
        <v>10</v>
      </c>
      <c r="E141" s="215">
        <v>2.8818443804034581</v>
      </c>
      <c r="F141" s="215">
        <v>2.8818443804034581</v>
      </c>
      <c r="G141" s="215">
        <v>84.438040345821335</v>
      </c>
    </row>
    <row r="142" spans="1:7">
      <c r="A142" s="213"/>
      <c r="B142" s="213"/>
      <c r="C142" s="213" t="s">
        <v>29</v>
      </c>
      <c r="D142" s="214">
        <v>10</v>
      </c>
      <c r="E142" s="215">
        <v>2.8818443804034581</v>
      </c>
      <c r="F142" s="215">
        <v>2.8818443804034581</v>
      </c>
      <c r="G142" s="215">
        <v>87.319884726224785</v>
      </c>
    </row>
    <row r="143" spans="1:7">
      <c r="A143" s="213"/>
      <c r="B143" s="213"/>
      <c r="C143" s="213" t="s">
        <v>31</v>
      </c>
      <c r="D143" s="214">
        <v>8</v>
      </c>
      <c r="E143" s="215">
        <v>2.3054755043227666</v>
      </c>
      <c r="F143" s="215">
        <v>2.3054755043227666</v>
      </c>
      <c r="G143" s="215">
        <v>89.625360230547543</v>
      </c>
    </row>
    <row r="144" spans="1:7">
      <c r="A144" s="213"/>
      <c r="B144" s="213"/>
      <c r="C144" s="213" t="s">
        <v>23</v>
      </c>
      <c r="D144" s="214">
        <v>7</v>
      </c>
      <c r="E144" s="215">
        <v>2.0172910662824206</v>
      </c>
      <c r="F144" s="215">
        <v>2.0172910662824206</v>
      </c>
      <c r="G144" s="215">
        <v>91.642651296829968</v>
      </c>
    </row>
    <row r="145" spans="1:7">
      <c r="A145" s="213"/>
      <c r="B145" s="213"/>
      <c r="C145" s="213" t="s">
        <v>89</v>
      </c>
      <c r="D145" s="214">
        <v>7</v>
      </c>
      <c r="E145" s="215">
        <v>2.0172910662824206</v>
      </c>
      <c r="F145" s="215">
        <v>2.0172910662824206</v>
      </c>
      <c r="G145" s="215">
        <v>93.659942363112393</v>
      </c>
    </row>
    <row r="146" spans="1:7">
      <c r="A146" s="213"/>
      <c r="B146" s="213"/>
      <c r="C146" s="213" t="s">
        <v>24</v>
      </c>
      <c r="D146" s="214">
        <v>7</v>
      </c>
      <c r="E146" s="215">
        <v>2.0172910662824206</v>
      </c>
      <c r="F146" s="215">
        <v>2.0172910662824206</v>
      </c>
      <c r="G146" s="215">
        <v>95.677233429394818</v>
      </c>
    </row>
    <row r="147" spans="1:7" ht="45.6">
      <c r="A147" s="213"/>
      <c r="B147" s="213"/>
      <c r="C147" s="213" t="s">
        <v>90</v>
      </c>
      <c r="D147" s="214">
        <v>5</v>
      </c>
      <c r="E147" s="215">
        <v>1.4409221902017291</v>
      </c>
      <c r="F147" s="215">
        <v>1.4409221902017291</v>
      </c>
      <c r="G147" s="215">
        <v>97.11815561959655</v>
      </c>
    </row>
    <row r="148" spans="1:7">
      <c r="A148" s="213"/>
      <c r="B148" s="213"/>
      <c r="C148" s="213" t="s">
        <v>17</v>
      </c>
      <c r="D148" s="214">
        <v>3</v>
      </c>
      <c r="E148" s="215">
        <v>0.86455331412103753</v>
      </c>
      <c r="F148" s="215">
        <v>0.86455331412103753</v>
      </c>
      <c r="G148" s="215">
        <v>97.982708933717575</v>
      </c>
    </row>
    <row r="149" spans="1:7">
      <c r="A149" s="213"/>
      <c r="B149" s="213"/>
      <c r="C149" s="213" t="s">
        <v>27</v>
      </c>
      <c r="D149" s="214">
        <v>3</v>
      </c>
      <c r="E149" s="215">
        <v>0.86455331412103753</v>
      </c>
      <c r="F149" s="215">
        <v>0.86455331412103753</v>
      </c>
      <c r="G149" s="215">
        <v>98.847262247838614</v>
      </c>
    </row>
    <row r="150" spans="1:7">
      <c r="A150" s="213"/>
      <c r="B150" s="213"/>
      <c r="C150" s="213" t="s">
        <v>33</v>
      </c>
      <c r="D150" s="214">
        <v>2</v>
      </c>
      <c r="E150" s="215">
        <v>0.57636887608069165</v>
      </c>
      <c r="F150" s="215">
        <v>0.57636887608069165</v>
      </c>
      <c r="G150" s="215">
        <v>99.423631123919307</v>
      </c>
    </row>
    <row r="151" spans="1:7">
      <c r="A151" s="213"/>
      <c r="B151" s="213"/>
      <c r="C151" s="213" t="s">
        <v>42</v>
      </c>
      <c r="D151" s="214">
        <v>2</v>
      </c>
      <c r="E151" s="215">
        <v>0.57636887608069165</v>
      </c>
      <c r="F151" s="215">
        <v>0.57636887608069165</v>
      </c>
      <c r="G151" s="215">
        <v>100</v>
      </c>
    </row>
    <row r="152" spans="1:7">
      <c r="A152" s="216"/>
      <c r="B152" s="216"/>
      <c r="C152" s="216" t="s">
        <v>44</v>
      </c>
      <c r="D152" s="217">
        <v>347</v>
      </c>
      <c r="E152" s="218">
        <v>100</v>
      </c>
      <c r="F152" s="218">
        <v>100</v>
      </c>
      <c r="G152" s="216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0AF73-8954-4AF4-8F8B-0B7E015BA6A8}">
  <dimension ref="A1:H153"/>
  <sheetViews>
    <sheetView workbookViewId="0">
      <selection activeCell="M134" sqref="M134"/>
    </sheetView>
  </sheetViews>
  <sheetFormatPr defaultRowHeight="14.4"/>
  <sheetData>
    <row r="1" spans="1:8">
      <c r="A1" s="246" t="s">
        <v>1</v>
      </c>
      <c r="B1" s="246"/>
      <c r="C1" s="246"/>
      <c r="D1" s="246"/>
      <c r="E1" s="246"/>
      <c r="F1" s="246"/>
      <c r="G1" s="246"/>
      <c r="H1" s="122"/>
    </row>
    <row r="2" spans="1:8" ht="24">
      <c r="A2" s="123" t="s">
        <v>81</v>
      </c>
      <c r="B2" s="123"/>
      <c r="C2" s="123"/>
      <c r="D2" s="124" t="s">
        <v>2</v>
      </c>
      <c r="E2" s="125" t="s">
        <v>3</v>
      </c>
      <c r="F2" s="125" t="s">
        <v>4</v>
      </c>
      <c r="G2" s="126" t="s">
        <v>5</v>
      </c>
      <c r="H2" s="122"/>
    </row>
    <row r="3" spans="1:8" ht="22.8">
      <c r="A3" s="127" t="s">
        <v>82</v>
      </c>
      <c r="B3" s="127" t="s">
        <v>6</v>
      </c>
      <c r="C3" s="140" t="s">
        <v>7</v>
      </c>
      <c r="D3" s="141">
        <v>275</v>
      </c>
      <c r="E3" s="142">
        <v>12.784751278475129</v>
      </c>
      <c r="F3" s="142">
        <v>12.784751278475129</v>
      </c>
      <c r="G3" s="143">
        <v>12.784751278475129</v>
      </c>
      <c r="H3" s="122"/>
    </row>
    <row r="4" spans="1:8" ht="22.8">
      <c r="A4" s="128"/>
      <c r="B4" s="128"/>
      <c r="C4" s="144" t="s">
        <v>10</v>
      </c>
      <c r="D4" s="145">
        <v>257</v>
      </c>
      <c r="E4" s="146">
        <v>11.947931194793119</v>
      </c>
      <c r="F4" s="146">
        <v>11.947931194793119</v>
      </c>
      <c r="G4" s="147">
        <v>24.732682473268248</v>
      </c>
      <c r="H4" s="122"/>
    </row>
    <row r="5" spans="1:8">
      <c r="A5" s="128"/>
      <c r="B5" s="128"/>
      <c r="C5" s="144" t="s">
        <v>9</v>
      </c>
      <c r="D5" s="145">
        <v>243</v>
      </c>
      <c r="E5" s="146">
        <v>11.297071129707113</v>
      </c>
      <c r="F5" s="146">
        <v>11.297071129707113</v>
      </c>
      <c r="G5" s="147">
        <v>36.029753602975362</v>
      </c>
      <c r="H5" s="122"/>
    </row>
    <row r="6" spans="1:8">
      <c r="A6" s="128"/>
      <c r="B6" s="128"/>
      <c r="C6" s="144" t="s">
        <v>8</v>
      </c>
      <c r="D6" s="145">
        <v>201</v>
      </c>
      <c r="E6" s="146">
        <v>9.3444909344490927</v>
      </c>
      <c r="F6" s="146">
        <v>9.3444909344490927</v>
      </c>
      <c r="G6" s="147">
        <v>45.374244537424453</v>
      </c>
      <c r="H6" s="122"/>
    </row>
    <row r="7" spans="1:8">
      <c r="A7" s="128"/>
      <c r="B7" s="128"/>
      <c r="C7" s="144" t="s">
        <v>11</v>
      </c>
      <c r="D7" s="145">
        <v>169</v>
      </c>
      <c r="E7" s="146">
        <v>7.8568107856810787</v>
      </c>
      <c r="F7" s="146">
        <v>7.8568107856810787</v>
      </c>
      <c r="G7" s="147">
        <v>53.231055323105537</v>
      </c>
      <c r="H7" s="122"/>
    </row>
    <row r="8" spans="1:8">
      <c r="A8" s="128"/>
      <c r="B8" s="128"/>
      <c r="C8" s="144" t="s">
        <v>13</v>
      </c>
      <c r="D8" s="145">
        <v>112</v>
      </c>
      <c r="E8" s="146">
        <v>5.2068805206880526</v>
      </c>
      <c r="F8" s="146">
        <v>5.2068805206880526</v>
      </c>
      <c r="G8" s="147">
        <v>58.437935843793589</v>
      </c>
      <c r="H8" s="122"/>
    </row>
    <row r="9" spans="1:8" ht="22.8">
      <c r="A9" s="128"/>
      <c r="B9" s="128"/>
      <c r="C9" s="144" t="s">
        <v>16</v>
      </c>
      <c r="D9" s="145">
        <v>99</v>
      </c>
      <c r="E9" s="146">
        <v>4.6025104602510458</v>
      </c>
      <c r="F9" s="146">
        <v>4.6025104602510458</v>
      </c>
      <c r="G9" s="147">
        <v>63.040446304044629</v>
      </c>
      <c r="H9" s="122"/>
    </row>
    <row r="10" spans="1:8" ht="22.8">
      <c r="A10" s="128"/>
      <c r="B10" s="128"/>
      <c r="C10" s="144" t="s">
        <v>12</v>
      </c>
      <c r="D10" s="145">
        <v>76</v>
      </c>
      <c r="E10" s="146">
        <v>3.5332403533240351</v>
      </c>
      <c r="F10" s="146">
        <v>3.5332403533240351</v>
      </c>
      <c r="G10" s="147">
        <v>66.573686657368668</v>
      </c>
      <c r="H10" s="122"/>
    </row>
    <row r="11" spans="1:8">
      <c r="A11" s="128"/>
      <c r="B11" s="128"/>
      <c r="C11" s="144" t="s">
        <v>15</v>
      </c>
      <c r="D11" s="145">
        <v>72</v>
      </c>
      <c r="E11" s="146">
        <v>3.3472803347280333</v>
      </c>
      <c r="F11" s="146">
        <v>3.3472803347280333</v>
      </c>
      <c r="G11" s="147">
        <v>69.920966992096695</v>
      </c>
      <c r="H11" s="122"/>
    </row>
    <row r="12" spans="1:8">
      <c r="A12" s="128"/>
      <c r="B12" s="128"/>
      <c r="C12" s="144" t="s">
        <v>19</v>
      </c>
      <c r="D12" s="145">
        <v>72</v>
      </c>
      <c r="E12" s="146">
        <v>3.3472803347280333</v>
      </c>
      <c r="F12" s="146">
        <v>3.3472803347280333</v>
      </c>
      <c r="G12" s="147">
        <v>73.268247326824735</v>
      </c>
      <c r="H12" s="122"/>
    </row>
    <row r="13" spans="1:8">
      <c r="A13" s="128"/>
      <c r="B13" s="128"/>
      <c r="C13" s="144" t="s">
        <v>17</v>
      </c>
      <c r="D13" s="145">
        <v>71</v>
      </c>
      <c r="E13" s="146">
        <v>3.3007903300790327</v>
      </c>
      <c r="F13" s="146">
        <v>3.3007903300790327</v>
      </c>
      <c r="G13" s="147">
        <v>76.569037656903774</v>
      </c>
      <c r="H13" s="122"/>
    </row>
    <row r="14" spans="1:8" ht="22.8">
      <c r="A14" s="128"/>
      <c r="B14" s="128"/>
      <c r="C14" s="144" t="s">
        <v>14</v>
      </c>
      <c r="D14" s="145">
        <v>65</v>
      </c>
      <c r="E14" s="146">
        <v>3.0218503021850305</v>
      </c>
      <c r="F14" s="146">
        <v>3.0218503021850305</v>
      </c>
      <c r="G14" s="147">
        <v>79.590887959088803</v>
      </c>
      <c r="H14" s="122"/>
    </row>
    <row r="15" spans="1:8">
      <c r="A15" s="128"/>
      <c r="B15" s="128"/>
      <c r="C15" s="144" t="s">
        <v>22</v>
      </c>
      <c r="D15" s="145">
        <v>64</v>
      </c>
      <c r="E15" s="146">
        <v>2.9753602975360298</v>
      </c>
      <c r="F15" s="146">
        <v>2.9753602975360298</v>
      </c>
      <c r="G15" s="147">
        <v>82.566248256624831</v>
      </c>
      <c r="H15" s="122"/>
    </row>
    <row r="16" spans="1:8" ht="45.6">
      <c r="A16" s="128"/>
      <c r="B16" s="128"/>
      <c r="C16" s="128" t="s">
        <v>18</v>
      </c>
      <c r="D16" s="129">
        <v>56</v>
      </c>
      <c r="E16" s="130">
        <v>2.6034402603440263</v>
      </c>
      <c r="F16" s="130">
        <v>2.6034402603440263</v>
      </c>
      <c r="G16" s="131">
        <v>85.169688516968861</v>
      </c>
      <c r="H16" s="122"/>
    </row>
    <row r="17" spans="1:8">
      <c r="A17" s="128"/>
      <c r="B17" s="128"/>
      <c r="C17" s="128" t="s">
        <v>21</v>
      </c>
      <c r="D17" s="129">
        <v>47</v>
      </c>
      <c r="E17" s="130">
        <v>2.1850302185030217</v>
      </c>
      <c r="F17" s="130">
        <v>2.1850302185030217</v>
      </c>
      <c r="G17" s="131">
        <v>87.354718735471863</v>
      </c>
      <c r="H17" s="122"/>
    </row>
    <row r="18" spans="1:8">
      <c r="A18" s="128"/>
      <c r="B18" s="128"/>
      <c r="C18" s="128" t="s">
        <v>23</v>
      </c>
      <c r="D18" s="129">
        <v>36</v>
      </c>
      <c r="E18" s="130">
        <v>1.6736401673640167</v>
      </c>
      <c r="F18" s="130">
        <v>1.6736401673640167</v>
      </c>
      <c r="G18" s="131">
        <v>89.02835890283589</v>
      </c>
      <c r="H18" s="122"/>
    </row>
    <row r="19" spans="1:8">
      <c r="A19" s="128"/>
      <c r="B19" s="128"/>
      <c r="C19" s="128" t="s">
        <v>27</v>
      </c>
      <c r="D19" s="129">
        <v>32</v>
      </c>
      <c r="E19" s="130">
        <v>1.4876801487680149</v>
      </c>
      <c r="F19" s="130">
        <v>1.4876801487680149</v>
      </c>
      <c r="G19" s="131">
        <v>90.516039051603897</v>
      </c>
      <c r="H19" s="122"/>
    </row>
    <row r="20" spans="1:8" ht="22.8">
      <c r="A20" s="128"/>
      <c r="B20" s="128"/>
      <c r="C20" s="128" t="s">
        <v>28</v>
      </c>
      <c r="D20" s="129">
        <v>31</v>
      </c>
      <c r="E20" s="130">
        <v>1.4411901441190145</v>
      </c>
      <c r="F20" s="130">
        <v>1.4411901441190145</v>
      </c>
      <c r="G20" s="131">
        <v>91.957229195722917</v>
      </c>
      <c r="H20" s="122"/>
    </row>
    <row r="21" spans="1:8">
      <c r="A21" s="128"/>
      <c r="B21" s="128"/>
      <c r="C21" s="128" t="s">
        <v>24</v>
      </c>
      <c r="D21" s="129">
        <v>30</v>
      </c>
      <c r="E21" s="130">
        <v>1.394700139470014</v>
      </c>
      <c r="F21" s="130">
        <v>1.394700139470014</v>
      </c>
      <c r="G21" s="131">
        <v>93.351929335192935</v>
      </c>
      <c r="H21" s="122"/>
    </row>
    <row r="22" spans="1:8">
      <c r="A22" s="128"/>
      <c r="B22" s="128"/>
      <c r="C22" s="128" t="s">
        <v>25</v>
      </c>
      <c r="D22" s="129">
        <v>27</v>
      </c>
      <c r="E22" s="130">
        <v>1.2552301255230125</v>
      </c>
      <c r="F22" s="130">
        <v>1.2552301255230125</v>
      </c>
      <c r="G22" s="131">
        <v>94.607159460715948</v>
      </c>
      <c r="H22" s="122"/>
    </row>
    <row r="23" spans="1:8">
      <c r="A23" s="128"/>
      <c r="B23" s="128"/>
      <c r="C23" s="128" t="s">
        <v>30</v>
      </c>
      <c r="D23" s="129">
        <v>19</v>
      </c>
      <c r="E23" s="130">
        <v>0.88331008833100877</v>
      </c>
      <c r="F23" s="130">
        <v>0.88331008833100877</v>
      </c>
      <c r="G23" s="131">
        <v>95.490469549046949</v>
      </c>
      <c r="H23" s="122"/>
    </row>
    <row r="24" spans="1:8">
      <c r="A24" s="128"/>
      <c r="B24" s="128"/>
      <c r="C24" s="128" t="s">
        <v>26</v>
      </c>
      <c r="D24" s="129">
        <v>17</v>
      </c>
      <c r="E24" s="130">
        <v>0.79033007903300789</v>
      </c>
      <c r="F24" s="130">
        <v>0.79033007903300789</v>
      </c>
      <c r="G24" s="131">
        <v>96.280799628079961</v>
      </c>
      <c r="H24" s="122"/>
    </row>
    <row r="25" spans="1:8" ht="34.200000000000003">
      <c r="A25" s="128"/>
      <c r="B25" s="128"/>
      <c r="C25" s="128" t="s">
        <v>20</v>
      </c>
      <c r="D25" s="129">
        <v>13</v>
      </c>
      <c r="E25" s="130">
        <v>0.60437006043700603</v>
      </c>
      <c r="F25" s="130">
        <v>0.60437006043700603</v>
      </c>
      <c r="G25" s="131">
        <v>96.885169688516967</v>
      </c>
      <c r="H25" s="122"/>
    </row>
    <row r="26" spans="1:8">
      <c r="A26" s="128"/>
      <c r="B26" s="128"/>
      <c r="C26" s="128" t="s">
        <v>29</v>
      </c>
      <c r="D26" s="129">
        <v>11</v>
      </c>
      <c r="E26" s="130">
        <v>0.51139005113900515</v>
      </c>
      <c r="F26" s="130">
        <v>0.51139005113900515</v>
      </c>
      <c r="G26" s="131">
        <v>97.39655973965597</v>
      </c>
      <c r="H26" s="122"/>
    </row>
    <row r="27" spans="1:8">
      <c r="A27" s="128"/>
      <c r="B27" s="128"/>
      <c r="C27" s="128" t="s">
        <v>31</v>
      </c>
      <c r="D27" s="129">
        <v>9</v>
      </c>
      <c r="E27" s="130">
        <v>0.41841004184100417</v>
      </c>
      <c r="F27" s="130">
        <v>0.41841004184100417</v>
      </c>
      <c r="G27" s="131">
        <v>97.81496978149697</v>
      </c>
      <c r="H27" s="122"/>
    </row>
    <row r="28" spans="1:8">
      <c r="A28" s="128"/>
      <c r="B28" s="128"/>
      <c r="C28" s="128" t="s">
        <v>34</v>
      </c>
      <c r="D28" s="129">
        <v>8</v>
      </c>
      <c r="E28" s="130">
        <v>0.37192003719200373</v>
      </c>
      <c r="F28" s="130">
        <v>0.37192003719200373</v>
      </c>
      <c r="G28" s="131">
        <v>98.186889818688982</v>
      </c>
      <c r="H28" s="122"/>
    </row>
    <row r="29" spans="1:8">
      <c r="A29" s="128"/>
      <c r="B29" s="128"/>
      <c r="C29" s="128" t="s">
        <v>33</v>
      </c>
      <c r="D29" s="129">
        <v>7</v>
      </c>
      <c r="E29" s="130">
        <v>0.32543003254300329</v>
      </c>
      <c r="F29" s="130">
        <v>0.32543003254300329</v>
      </c>
      <c r="G29" s="131">
        <v>98.512319851231993</v>
      </c>
      <c r="H29" s="122"/>
    </row>
    <row r="30" spans="1:8">
      <c r="A30" s="128"/>
      <c r="B30" s="128"/>
      <c r="C30" s="128" t="s">
        <v>32</v>
      </c>
      <c r="D30" s="129">
        <v>7</v>
      </c>
      <c r="E30" s="130">
        <v>0.32543003254300329</v>
      </c>
      <c r="F30" s="130">
        <v>0.32543003254300329</v>
      </c>
      <c r="G30" s="131">
        <v>98.83774988377499</v>
      </c>
      <c r="H30" s="122"/>
    </row>
    <row r="31" spans="1:8">
      <c r="A31" s="128"/>
      <c r="B31" s="128"/>
      <c r="C31" s="128" t="s">
        <v>36</v>
      </c>
      <c r="D31" s="129">
        <v>6</v>
      </c>
      <c r="E31" s="130">
        <v>0.2789400278940028</v>
      </c>
      <c r="F31" s="130">
        <v>0.2789400278940028</v>
      </c>
      <c r="G31" s="131">
        <v>99.116689911668985</v>
      </c>
      <c r="H31" s="122"/>
    </row>
    <row r="32" spans="1:8">
      <c r="A32" s="128"/>
      <c r="B32" s="128"/>
      <c r="C32" s="128" t="s">
        <v>40</v>
      </c>
      <c r="D32" s="129">
        <v>5</v>
      </c>
      <c r="E32" s="130">
        <v>0.23245002324500233</v>
      </c>
      <c r="F32" s="130">
        <v>0.23245002324500233</v>
      </c>
      <c r="G32" s="131">
        <v>99.349139934913993</v>
      </c>
      <c r="H32" s="122"/>
    </row>
    <row r="33" spans="1:8">
      <c r="A33" s="128"/>
      <c r="B33" s="128"/>
      <c r="C33" s="128" t="s">
        <v>38</v>
      </c>
      <c r="D33" s="129">
        <v>4</v>
      </c>
      <c r="E33" s="130">
        <v>0.18596001859600186</v>
      </c>
      <c r="F33" s="130">
        <v>0.18596001859600186</v>
      </c>
      <c r="G33" s="131">
        <v>99.535099953509999</v>
      </c>
      <c r="H33" s="122"/>
    </row>
    <row r="34" spans="1:8" ht="22.8">
      <c r="A34" s="128"/>
      <c r="B34" s="128"/>
      <c r="C34" s="128" t="s">
        <v>41</v>
      </c>
      <c r="D34" s="129">
        <v>4</v>
      </c>
      <c r="E34" s="130">
        <v>0.18596001859600186</v>
      </c>
      <c r="F34" s="130">
        <v>0.18596001859600186</v>
      </c>
      <c r="G34" s="131">
        <v>99.721059972105991</v>
      </c>
      <c r="H34" s="122"/>
    </row>
    <row r="35" spans="1:8">
      <c r="A35" s="128"/>
      <c r="B35" s="128"/>
      <c r="C35" s="128" t="s">
        <v>35</v>
      </c>
      <c r="D35" s="129">
        <v>4</v>
      </c>
      <c r="E35" s="130">
        <v>0.18596001859600186</v>
      </c>
      <c r="F35" s="130">
        <v>0.18596001859600186</v>
      </c>
      <c r="G35" s="131">
        <v>99.907019990701997</v>
      </c>
      <c r="H35" s="122"/>
    </row>
    <row r="36" spans="1:8">
      <c r="A36" s="128"/>
      <c r="B36" s="128"/>
      <c r="C36" s="128" t="s">
        <v>39</v>
      </c>
      <c r="D36" s="129">
        <v>2</v>
      </c>
      <c r="E36" s="130">
        <v>9.2980009298000932E-2</v>
      </c>
      <c r="F36" s="130">
        <v>9.2980009298000932E-2</v>
      </c>
      <c r="G36" s="131">
        <v>100</v>
      </c>
      <c r="H36" s="122"/>
    </row>
    <row r="37" spans="1:8">
      <c r="A37" s="132"/>
      <c r="B37" s="132"/>
      <c r="C37" s="132" t="s">
        <v>44</v>
      </c>
      <c r="D37" s="133">
        <v>2151</v>
      </c>
      <c r="E37" s="134">
        <v>100</v>
      </c>
      <c r="F37" s="134">
        <v>100</v>
      </c>
      <c r="G37" s="135"/>
      <c r="H37" s="122"/>
    </row>
    <row r="38" spans="1:8" ht="22.8">
      <c r="A38" s="132" t="s">
        <v>83</v>
      </c>
      <c r="B38" s="132" t="s">
        <v>6</v>
      </c>
      <c r="C38" s="144" t="s">
        <v>7</v>
      </c>
      <c r="D38" s="145">
        <v>266</v>
      </c>
      <c r="E38" s="146">
        <v>18.575418994413408</v>
      </c>
      <c r="F38" s="146">
        <v>18.575418994413408</v>
      </c>
      <c r="G38" s="147">
        <v>18.575418994413408</v>
      </c>
      <c r="H38" s="122"/>
    </row>
    <row r="39" spans="1:8">
      <c r="A39" s="128"/>
      <c r="B39" s="128"/>
      <c r="C39" s="144" t="s">
        <v>9</v>
      </c>
      <c r="D39" s="145">
        <v>171</v>
      </c>
      <c r="E39" s="146">
        <v>11.941340782122905</v>
      </c>
      <c r="F39" s="146">
        <v>11.941340782122905</v>
      </c>
      <c r="G39" s="147">
        <v>30.516759776536311</v>
      </c>
      <c r="H39" s="122"/>
    </row>
    <row r="40" spans="1:8" ht="22.8">
      <c r="A40" s="128"/>
      <c r="B40" s="128"/>
      <c r="C40" s="144" t="s">
        <v>10</v>
      </c>
      <c r="D40" s="145">
        <v>136</v>
      </c>
      <c r="E40" s="146">
        <v>9.4972067039106136</v>
      </c>
      <c r="F40" s="146">
        <v>9.4972067039106136</v>
      </c>
      <c r="G40" s="147">
        <v>40.013966480446925</v>
      </c>
      <c r="H40" s="122"/>
    </row>
    <row r="41" spans="1:8">
      <c r="A41" s="128"/>
      <c r="B41" s="128"/>
      <c r="C41" s="144" t="s">
        <v>13</v>
      </c>
      <c r="D41" s="145">
        <v>116</v>
      </c>
      <c r="E41" s="146">
        <v>8.1005586592178762</v>
      </c>
      <c r="F41" s="146">
        <v>8.1005586592178762</v>
      </c>
      <c r="G41" s="147">
        <v>48.114525139664806</v>
      </c>
      <c r="H41" s="122"/>
    </row>
    <row r="42" spans="1:8">
      <c r="A42" s="128"/>
      <c r="B42" s="128"/>
      <c r="C42" s="144" t="s">
        <v>8</v>
      </c>
      <c r="D42" s="145">
        <v>106</v>
      </c>
      <c r="E42" s="146">
        <v>7.4022346368715093</v>
      </c>
      <c r="F42" s="146">
        <v>7.4022346368715093</v>
      </c>
      <c r="G42" s="147">
        <v>55.516759776536318</v>
      </c>
      <c r="H42" s="122"/>
    </row>
    <row r="43" spans="1:8">
      <c r="A43" s="128"/>
      <c r="B43" s="128"/>
      <c r="C43" s="144" t="s">
        <v>11</v>
      </c>
      <c r="D43" s="145">
        <v>86</v>
      </c>
      <c r="E43" s="146">
        <v>6.005586592178771</v>
      </c>
      <c r="F43" s="146">
        <v>6.005586592178771</v>
      </c>
      <c r="G43" s="147">
        <v>61.522346368715084</v>
      </c>
      <c r="H43" s="122"/>
    </row>
    <row r="44" spans="1:8">
      <c r="A44" s="128"/>
      <c r="B44" s="128"/>
      <c r="C44" s="144" t="s">
        <v>15</v>
      </c>
      <c r="D44" s="145">
        <v>68</v>
      </c>
      <c r="E44" s="146">
        <v>4.7486033519553068</v>
      </c>
      <c r="F44" s="146">
        <v>4.7486033519553068</v>
      </c>
      <c r="G44" s="147">
        <v>66.270949720670387</v>
      </c>
      <c r="H44" s="122"/>
    </row>
    <row r="45" spans="1:8" ht="22.8">
      <c r="A45" s="128"/>
      <c r="B45" s="128"/>
      <c r="C45" s="144" t="s">
        <v>14</v>
      </c>
      <c r="D45" s="145">
        <v>62</v>
      </c>
      <c r="E45" s="146">
        <v>4.3296089385474863</v>
      </c>
      <c r="F45" s="146">
        <v>4.3296089385474863</v>
      </c>
      <c r="G45" s="147">
        <v>70.600558659217882</v>
      </c>
      <c r="H45" s="122"/>
    </row>
    <row r="46" spans="1:8" ht="22.8">
      <c r="A46" s="128"/>
      <c r="B46" s="128"/>
      <c r="C46" s="144" t="s">
        <v>12</v>
      </c>
      <c r="D46" s="145">
        <v>54</v>
      </c>
      <c r="E46" s="146">
        <v>3.7709497206703912</v>
      </c>
      <c r="F46" s="146">
        <v>3.7709497206703912</v>
      </c>
      <c r="G46" s="147">
        <v>74.371508379888269</v>
      </c>
      <c r="H46" s="122"/>
    </row>
    <row r="47" spans="1:8">
      <c r="A47" s="128"/>
      <c r="B47" s="128"/>
      <c r="C47" s="144" t="s">
        <v>19</v>
      </c>
      <c r="D47" s="145">
        <v>48</v>
      </c>
      <c r="E47" s="146">
        <v>3.3519553072625698</v>
      </c>
      <c r="F47" s="146">
        <v>3.3519553072625698</v>
      </c>
      <c r="G47" s="147">
        <v>77.72346368715084</v>
      </c>
      <c r="H47" s="122"/>
    </row>
    <row r="48" spans="1:8">
      <c r="A48" s="128"/>
      <c r="B48" s="128"/>
      <c r="C48" s="144" t="s">
        <v>17</v>
      </c>
      <c r="D48" s="145">
        <v>47</v>
      </c>
      <c r="E48" s="146">
        <v>3.2821229050279328</v>
      </c>
      <c r="F48" s="146">
        <v>3.2821229050279328</v>
      </c>
      <c r="G48" s="147">
        <v>81.005586592178773</v>
      </c>
      <c r="H48" s="122"/>
    </row>
    <row r="49" spans="1:8" ht="34.200000000000003">
      <c r="A49" s="128"/>
      <c r="B49" s="128"/>
      <c r="C49" s="128" t="s">
        <v>20</v>
      </c>
      <c r="D49" s="129">
        <v>45</v>
      </c>
      <c r="E49" s="130">
        <v>3.1424581005586596</v>
      </c>
      <c r="F49" s="130">
        <v>3.1424581005586596</v>
      </c>
      <c r="G49" s="131">
        <v>84.148044692737429</v>
      </c>
      <c r="H49" s="122"/>
    </row>
    <row r="50" spans="1:8" ht="45.6">
      <c r="A50" s="128"/>
      <c r="B50" s="128"/>
      <c r="C50" s="128" t="s">
        <v>18</v>
      </c>
      <c r="D50" s="129">
        <v>44</v>
      </c>
      <c r="E50" s="130">
        <v>3.0726256983240221</v>
      </c>
      <c r="F50" s="130">
        <v>3.0726256983240221</v>
      </c>
      <c r="G50" s="131">
        <v>87.220670391061446</v>
      </c>
      <c r="H50" s="122"/>
    </row>
    <row r="51" spans="1:8" ht="22.8">
      <c r="A51" s="128"/>
      <c r="B51" s="128"/>
      <c r="C51" s="128" t="s">
        <v>16</v>
      </c>
      <c r="D51" s="129">
        <v>38</v>
      </c>
      <c r="E51" s="130">
        <v>2.6536312849162011</v>
      </c>
      <c r="F51" s="130">
        <v>2.6536312849162011</v>
      </c>
      <c r="G51" s="131">
        <v>89.874301675977648</v>
      </c>
      <c r="H51" s="122"/>
    </row>
    <row r="52" spans="1:8">
      <c r="A52" s="128"/>
      <c r="B52" s="128"/>
      <c r="C52" s="128" t="s">
        <v>24</v>
      </c>
      <c r="D52" s="129">
        <v>21</v>
      </c>
      <c r="E52" s="130">
        <v>1.4664804469273742</v>
      </c>
      <c r="F52" s="130">
        <v>1.4664804469273742</v>
      </c>
      <c r="G52" s="131">
        <v>91.340782122905026</v>
      </c>
      <c r="H52" s="122"/>
    </row>
    <row r="53" spans="1:8">
      <c r="A53" s="128"/>
      <c r="B53" s="128"/>
      <c r="C53" s="128" t="s">
        <v>21</v>
      </c>
      <c r="D53" s="129">
        <v>19</v>
      </c>
      <c r="E53" s="130">
        <v>1.3268156424581006</v>
      </c>
      <c r="F53" s="130">
        <v>1.3268156424581006</v>
      </c>
      <c r="G53" s="131">
        <v>92.667597765363126</v>
      </c>
      <c r="H53" s="122"/>
    </row>
    <row r="54" spans="1:8">
      <c r="A54" s="128"/>
      <c r="B54" s="128"/>
      <c r="C54" s="128" t="s">
        <v>25</v>
      </c>
      <c r="D54" s="129">
        <v>17</v>
      </c>
      <c r="E54" s="130">
        <v>1.1871508379888267</v>
      </c>
      <c r="F54" s="130">
        <v>1.1871508379888267</v>
      </c>
      <c r="G54" s="131">
        <v>93.85474860335195</v>
      </c>
      <c r="H54" s="122"/>
    </row>
    <row r="55" spans="1:8">
      <c r="A55" s="128"/>
      <c r="B55" s="128"/>
      <c r="C55" s="128" t="s">
        <v>23</v>
      </c>
      <c r="D55" s="129">
        <v>17</v>
      </c>
      <c r="E55" s="130">
        <v>1.1871508379888267</v>
      </c>
      <c r="F55" s="130">
        <v>1.1871508379888267</v>
      </c>
      <c r="G55" s="131">
        <v>95.041899441340789</v>
      </c>
      <c r="H55" s="122"/>
    </row>
    <row r="56" spans="1:8">
      <c r="A56" s="128"/>
      <c r="B56" s="128"/>
      <c r="C56" s="128" t="s">
        <v>30</v>
      </c>
      <c r="D56" s="129">
        <v>16</v>
      </c>
      <c r="E56" s="130">
        <v>1.1173184357541899</v>
      </c>
      <c r="F56" s="130">
        <v>1.1173184357541899</v>
      </c>
      <c r="G56" s="131">
        <v>96.159217877094974</v>
      </c>
      <c r="H56" s="122"/>
    </row>
    <row r="57" spans="1:8">
      <c r="A57" s="128"/>
      <c r="B57" s="128"/>
      <c r="C57" s="128" t="s">
        <v>22</v>
      </c>
      <c r="D57" s="129">
        <v>11</v>
      </c>
      <c r="E57" s="130">
        <v>0.76815642458100553</v>
      </c>
      <c r="F57" s="130">
        <v>0.76815642458100553</v>
      </c>
      <c r="G57" s="131">
        <v>96.927374301675968</v>
      </c>
      <c r="H57" s="122"/>
    </row>
    <row r="58" spans="1:8">
      <c r="A58" s="128"/>
      <c r="B58" s="128"/>
      <c r="C58" s="128" t="s">
        <v>29</v>
      </c>
      <c r="D58" s="129">
        <v>10</v>
      </c>
      <c r="E58" s="130">
        <v>0.6983240223463687</v>
      </c>
      <c r="F58" s="130">
        <v>0.6983240223463687</v>
      </c>
      <c r="G58" s="131">
        <v>97.625698324022352</v>
      </c>
      <c r="H58" s="122"/>
    </row>
    <row r="59" spans="1:8">
      <c r="A59" s="128"/>
      <c r="B59" s="128"/>
      <c r="C59" s="128" t="s">
        <v>31</v>
      </c>
      <c r="D59" s="129">
        <v>7</v>
      </c>
      <c r="E59" s="130">
        <v>0.48882681564245811</v>
      </c>
      <c r="F59" s="130">
        <v>0.48882681564245811</v>
      </c>
      <c r="G59" s="131">
        <v>98.114525139664806</v>
      </c>
      <c r="H59" s="122"/>
    </row>
    <row r="60" spans="1:8">
      <c r="A60" s="128"/>
      <c r="B60" s="128"/>
      <c r="C60" s="128" t="s">
        <v>32</v>
      </c>
      <c r="D60" s="129">
        <v>7</v>
      </c>
      <c r="E60" s="130">
        <v>0.48882681564245811</v>
      </c>
      <c r="F60" s="130">
        <v>0.48882681564245811</v>
      </c>
      <c r="G60" s="131">
        <v>98.603351955307261</v>
      </c>
      <c r="H60" s="122"/>
    </row>
    <row r="61" spans="1:8">
      <c r="A61" s="128"/>
      <c r="B61" s="128"/>
      <c r="C61" s="128" t="s">
        <v>35</v>
      </c>
      <c r="D61" s="129">
        <v>6</v>
      </c>
      <c r="E61" s="130">
        <v>0.41899441340782123</v>
      </c>
      <c r="F61" s="130">
        <v>0.41899441340782123</v>
      </c>
      <c r="G61" s="131">
        <v>99.022346368715091</v>
      </c>
      <c r="H61" s="122"/>
    </row>
    <row r="62" spans="1:8">
      <c r="A62" s="128"/>
      <c r="B62" s="128"/>
      <c r="C62" s="128" t="s">
        <v>27</v>
      </c>
      <c r="D62" s="129">
        <v>5</v>
      </c>
      <c r="E62" s="130">
        <v>0.34916201117318435</v>
      </c>
      <c r="F62" s="130">
        <v>0.34916201117318435</v>
      </c>
      <c r="G62" s="131">
        <v>99.371508379888269</v>
      </c>
      <c r="H62" s="122"/>
    </row>
    <row r="63" spans="1:8">
      <c r="A63" s="128"/>
      <c r="B63" s="128"/>
      <c r="C63" s="128" t="s">
        <v>26</v>
      </c>
      <c r="D63" s="129">
        <v>4</v>
      </c>
      <c r="E63" s="130">
        <v>0.27932960893854747</v>
      </c>
      <c r="F63" s="130">
        <v>0.27932960893854747</v>
      </c>
      <c r="G63" s="131">
        <v>99.650837988826808</v>
      </c>
      <c r="H63" s="122"/>
    </row>
    <row r="64" spans="1:8" ht="22.8">
      <c r="A64" s="128"/>
      <c r="B64" s="128"/>
      <c r="C64" s="128" t="s">
        <v>37</v>
      </c>
      <c r="D64" s="129">
        <v>2</v>
      </c>
      <c r="E64" s="130">
        <v>0.13966480446927373</v>
      </c>
      <c r="F64" s="130">
        <v>0.13966480446927373</v>
      </c>
      <c r="G64" s="131">
        <v>99.790502793296085</v>
      </c>
      <c r="H64" s="122"/>
    </row>
    <row r="65" spans="1:8">
      <c r="A65" s="128"/>
      <c r="B65" s="128"/>
      <c r="C65" s="128" t="s">
        <v>33</v>
      </c>
      <c r="D65" s="129">
        <v>2</v>
      </c>
      <c r="E65" s="130">
        <v>0.13966480446927373</v>
      </c>
      <c r="F65" s="130">
        <v>0.13966480446927373</v>
      </c>
      <c r="G65" s="131">
        <v>99.930167597765362</v>
      </c>
      <c r="H65" s="122"/>
    </row>
    <row r="66" spans="1:8">
      <c r="A66" s="128"/>
      <c r="B66" s="128"/>
      <c r="C66" s="128" t="s">
        <v>40</v>
      </c>
      <c r="D66" s="129">
        <v>1</v>
      </c>
      <c r="E66" s="130">
        <v>6.9832402234636867E-2</v>
      </c>
      <c r="F66" s="130">
        <v>6.9832402234636867E-2</v>
      </c>
      <c r="G66" s="131">
        <v>100</v>
      </c>
      <c r="H66" s="122"/>
    </row>
    <row r="67" spans="1:8">
      <c r="A67" s="132"/>
      <c r="B67" s="132"/>
      <c r="C67" s="132" t="s">
        <v>44</v>
      </c>
      <c r="D67" s="133">
        <v>1432</v>
      </c>
      <c r="E67" s="134">
        <v>100</v>
      </c>
      <c r="F67" s="134">
        <v>100</v>
      </c>
      <c r="G67" s="135"/>
      <c r="H67" s="122"/>
    </row>
    <row r="68" spans="1:8" ht="45.6">
      <c r="A68" s="132" t="s">
        <v>84</v>
      </c>
      <c r="B68" s="132" t="s">
        <v>6</v>
      </c>
      <c r="C68" s="144" t="s">
        <v>8</v>
      </c>
      <c r="D68" s="145">
        <v>395</v>
      </c>
      <c r="E68" s="146">
        <v>15.863453815261044</v>
      </c>
      <c r="F68" s="146">
        <v>15.863453815261044</v>
      </c>
      <c r="G68" s="147">
        <v>15.863453815261044</v>
      </c>
      <c r="H68" s="122"/>
    </row>
    <row r="69" spans="1:8">
      <c r="A69" s="128"/>
      <c r="B69" s="128"/>
      <c r="C69" s="144" t="s">
        <v>7</v>
      </c>
      <c r="D69" s="145">
        <v>345</v>
      </c>
      <c r="E69" s="146">
        <v>13.855421686746988</v>
      </c>
      <c r="F69" s="146">
        <v>13.855421686746988</v>
      </c>
      <c r="G69" s="147">
        <v>29.718875502008029</v>
      </c>
      <c r="H69" s="122"/>
    </row>
    <row r="70" spans="1:8" ht="22.8">
      <c r="A70" s="128"/>
      <c r="B70" s="128"/>
      <c r="C70" s="144" t="s">
        <v>12</v>
      </c>
      <c r="D70" s="145">
        <v>219</v>
      </c>
      <c r="E70" s="146">
        <v>8.7951807228915655</v>
      </c>
      <c r="F70" s="146">
        <v>8.7951807228915655</v>
      </c>
      <c r="G70" s="147">
        <v>38.514056224899598</v>
      </c>
      <c r="H70" s="122"/>
    </row>
    <row r="71" spans="1:8">
      <c r="A71" s="128"/>
      <c r="B71" s="128"/>
      <c r="C71" s="144" t="s">
        <v>9</v>
      </c>
      <c r="D71" s="145">
        <v>213</v>
      </c>
      <c r="E71" s="146">
        <v>8.5542168674698793</v>
      </c>
      <c r="F71" s="146">
        <v>8.5542168674698793</v>
      </c>
      <c r="G71" s="147">
        <v>47.068273092369481</v>
      </c>
      <c r="H71" s="122"/>
    </row>
    <row r="72" spans="1:8" ht="22.8">
      <c r="A72" s="128"/>
      <c r="B72" s="128"/>
      <c r="C72" s="144" t="s">
        <v>10</v>
      </c>
      <c r="D72" s="145">
        <v>159</v>
      </c>
      <c r="E72" s="146">
        <v>6.3855421686746991</v>
      </c>
      <c r="F72" s="146">
        <v>6.3855421686746991</v>
      </c>
      <c r="G72" s="147">
        <v>53.453815261044177</v>
      </c>
      <c r="H72" s="122"/>
    </row>
    <row r="73" spans="1:8" ht="22.8">
      <c r="A73" s="128"/>
      <c r="B73" s="128"/>
      <c r="C73" s="144" t="s">
        <v>14</v>
      </c>
      <c r="D73" s="145">
        <v>137</v>
      </c>
      <c r="E73" s="146">
        <v>5.5020080321285141</v>
      </c>
      <c r="F73" s="146">
        <v>5.5020080321285141</v>
      </c>
      <c r="G73" s="147">
        <v>58.955823293172692</v>
      </c>
      <c r="H73" s="122"/>
    </row>
    <row r="74" spans="1:8">
      <c r="A74" s="128"/>
      <c r="B74" s="128"/>
      <c r="C74" s="144" t="s">
        <v>11</v>
      </c>
      <c r="D74" s="145">
        <v>119</v>
      </c>
      <c r="E74" s="146">
        <v>4.7791164658634537</v>
      </c>
      <c r="F74" s="146">
        <v>4.7791164658634537</v>
      </c>
      <c r="G74" s="147">
        <v>63.734939759036145</v>
      </c>
      <c r="H74" s="122"/>
    </row>
    <row r="75" spans="1:8">
      <c r="A75" s="128"/>
      <c r="B75" s="128"/>
      <c r="C75" s="144" t="s">
        <v>13</v>
      </c>
      <c r="D75" s="145">
        <v>109</v>
      </c>
      <c r="E75" s="146">
        <v>4.3775100401606428</v>
      </c>
      <c r="F75" s="146">
        <v>4.3775100401606428</v>
      </c>
      <c r="G75" s="147">
        <v>68.112449799196781</v>
      </c>
      <c r="H75" s="122"/>
    </row>
    <row r="76" spans="1:8">
      <c r="A76" s="128"/>
      <c r="B76" s="128"/>
      <c r="C76" s="144" t="s">
        <v>15</v>
      </c>
      <c r="D76" s="145">
        <v>93</v>
      </c>
      <c r="E76" s="146">
        <v>3.7349397590361448</v>
      </c>
      <c r="F76" s="146">
        <v>3.7349397590361448</v>
      </c>
      <c r="G76" s="147">
        <v>71.847389558232933</v>
      </c>
      <c r="H76" s="122"/>
    </row>
    <row r="77" spans="1:8" ht="34.200000000000003">
      <c r="A77" s="128"/>
      <c r="B77" s="128"/>
      <c r="C77" s="144" t="s">
        <v>20</v>
      </c>
      <c r="D77" s="145">
        <v>74</v>
      </c>
      <c r="E77" s="146">
        <v>2.9718875502008033</v>
      </c>
      <c r="F77" s="146">
        <v>2.9718875502008033</v>
      </c>
      <c r="G77" s="147">
        <v>74.819277108433738</v>
      </c>
      <c r="H77" s="122"/>
    </row>
    <row r="78" spans="1:8" ht="45.6">
      <c r="A78" s="128"/>
      <c r="B78" s="128"/>
      <c r="C78" s="144" t="s">
        <v>18</v>
      </c>
      <c r="D78" s="145">
        <v>64</v>
      </c>
      <c r="E78" s="146">
        <v>2.570281124497992</v>
      </c>
      <c r="F78" s="146">
        <v>2.570281124497992</v>
      </c>
      <c r="G78" s="147">
        <v>77.389558232931734</v>
      </c>
      <c r="H78" s="122"/>
    </row>
    <row r="79" spans="1:8">
      <c r="A79" s="128"/>
      <c r="B79" s="128"/>
      <c r="C79" s="144" t="s">
        <v>17</v>
      </c>
      <c r="D79" s="145">
        <v>58</v>
      </c>
      <c r="E79" s="146">
        <v>2.3293172690763053</v>
      </c>
      <c r="F79" s="146">
        <v>2.3293172690763053</v>
      </c>
      <c r="G79" s="147">
        <v>79.718875502008032</v>
      </c>
      <c r="H79" s="122"/>
    </row>
    <row r="80" spans="1:8">
      <c r="A80" s="128"/>
      <c r="B80" s="128"/>
      <c r="C80" s="144" t="s">
        <v>23</v>
      </c>
      <c r="D80" s="145">
        <v>58</v>
      </c>
      <c r="E80" s="146">
        <v>2.3293172690763053</v>
      </c>
      <c r="F80" s="146">
        <v>2.3293172690763053</v>
      </c>
      <c r="G80" s="147">
        <v>82.048192771084345</v>
      </c>
      <c r="H80" s="122"/>
    </row>
    <row r="81" spans="1:8">
      <c r="A81" s="128"/>
      <c r="B81" s="128"/>
      <c r="C81" s="128" t="s">
        <v>21</v>
      </c>
      <c r="D81" s="129">
        <v>52</v>
      </c>
      <c r="E81" s="130">
        <v>2.0883534136546187</v>
      </c>
      <c r="F81" s="130">
        <v>2.0883534136546187</v>
      </c>
      <c r="G81" s="131">
        <v>84.136546184738961</v>
      </c>
      <c r="H81" s="122"/>
    </row>
    <row r="82" spans="1:8" ht="22.8">
      <c r="A82" s="128"/>
      <c r="B82" s="128"/>
      <c r="C82" s="128" t="s">
        <v>16</v>
      </c>
      <c r="D82" s="129">
        <v>45</v>
      </c>
      <c r="E82" s="130">
        <v>1.8072289156626504</v>
      </c>
      <c r="F82" s="130">
        <v>1.8072289156626504</v>
      </c>
      <c r="G82" s="131">
        <v>85.943775100401609</v>
      </c>
      <c r="H82" s="122"/>
    </row>
    <row r="83" spans="1:8">
      <c r="A83" s="128"/>
      <c r="B83" s="128"/>
      <c r="C83" s="128" t="s">
        <v>19</v>
      </c>
      <c r="D83" s="129">
        <v>40</v>
      </c>
      <c r="E83" s="130">
        <v>1.6064257028112447</v>
      </c>
      <c r="F83" s="130">
        <v>1.6064257028112447</v>
      </c>
      <c r="G83" s="131">
        <v>87.550200803212846</v>
      </c>
      <c r="H83" s="122"/>
    </row>
    <row r="84" spans="1:8">
      <c r="A84" s="128"/>
      <c r="B84" s="128"/>
      <c r="C84" s="128" t="s">
        <v>22</v>
      </c>
      <c r="D84" s="129">
        <v>36</v>
      </c>
      <c r="E84" s="130">
        <v>1.4457831325301205</v>
      </c>
      <c r="F84" s="130">
        <v>1.4457831325301205</v>
      </c>
      <c r="G84" s="131">
        <v>88.99598393574297</v>
      </c>
      <c r="H84" s="122"/>
    </row>
    <row r="85" spans="1:8">
      <c r="A85" s="128"/>
      <c r="B85" s="128"/>
      <c r="C85" s="128" t="s">
        <v>26</v>
      </c>
      <c r="D85" s="129">
        <v>36</v>
      </c>
      <c r="E85" s="130">
        <v>1.4457831325301205</v>
      </c>
      <c r="F85" s="130">
        <v>1.4457831325301205</v>
      </c>
      <c r="G85" s="131">
        <v>90.441767068273094</v>
      </c>
      <c r="H85" s="122"/>
    </row>
    <row r="86" spans="1:8">
      <c r="A86" s="128"/>
      <c r="B86" s="128"/>
      <c r="C86" s="128" t="s">
        <v>24</v>
      </c>
      <c r="D86" s="129">
        <v>30</v>
      </c>
      <c r="E86" s="130">
        <v>1.2048192771084338</v>
      </c>
      <c r="F86" s="130">
        <v>1.2048192771084338</v>
      </c>
      <c r="G86" s="131">
        <v>91.646586345381536</v>
      </c>
      <c r="H86" s="122"/>
    </row>
    <row r="87" spans="1:8">
      <c r="A87" s="128"/>
      <c r="B87" s="128"/>
      <c r="C87" s="128" t="s">
        <v>29</v>
      </c>
      <c r="D87" s="129">
        <v>29</v>
      </c>
      <c r="E87" s="130">
        <v>1.1646586345381527</v>
      </c>
      <c r="F87" s="130">
        <v>1.1646586345381527</v>
      </c>
      <c r="G87" s="131">
        <v>92.811244979919678</v>
      </c>
      <c r="H87" s="122"/>
    </row>
    <row r="88" spans="1:8" ht="22.8">
      <c r="A88" s="128"/>
      <c r="B88" s="128"/>
      <c r="C88" s="128" t="s">
        <v>28</v>
      </c>
      <c r="D88" s="129">
        <v>27</v>
      </c>
      <c r="E88" s="130">
        <v>1.0843373493975903</v>
      </c>
      <c r="F88" s="130">
        <v>1.0843373493975903</v>
      </c>
      <c r="G88" s="131">
        <v>93.895582329317278</v>
      </c>
      <c r="H88" s="122"/>
    </row>
    <row r="89" spans="1:8">
      <c r="A89" s="128"/>
      <c r="B89" s="128"/>
      <c r="C89" s="128" t="s">
        <v>34</v>
      </c>
      <c r="D89" s="129">
        <v>23</v>
      </c>
      <c r="E89" s="130">
        <v>0.92369477911646591</v>
      </c>
      <c r="F89" s="130">
        <v>0.92369477911646591</v>
      </c>
      <c r="G89" s="131">
        <v>94.819277108433724</v>
      </c>
      <c r="H89" s="122"/>
    </row>
    <row r="90" spans="1:8">
      <c r="A90" s="128"/>
      <c r="B90" s="128"/>
      <c r="C90" s="128" t="s">
        <v>25</v>
      </c>
      <c r="D90" s="129">
        <v>21</v>
      </c>
      <c r="E90" s="130">
        <v>0.84337349397590367</v>
      </c>
      <c r="F90" s="130">
        <v>0.84337349397590367</v>
      </c>
      <c r="G90" s="131">
        <v>95.662650602409641</v>
      </c>
      <c r="H90" s="122"/>
    </row>
    <row r="91" spans="1:8">
      <c r="A91" s="128"/>
      <c r="B91" s="128"/>
      <c r="C91" s="128" t="s">
        <v>33</v>
      </c>
      <c r="D91" s="129">
        <v>19</v>
      </c>
      <c r="E91" s="130">
        <v>0.76305220883534142</v>
      </c>
      <c r="F91" s="130">
        <v>0.76305220883534142</v>
      </c>
      <c r="G91" s="131">
        <v>96.425702811244989</v>
      </c>
      <c r="H91" s="122"/>
    </row>
    <row r="92" spans="1:8">
      <c r="A92" s="128"/>
      <c r="B92" s="128"/>
      <c r="C92" s="128" t="s">
        <v>32</v>
      </c>
      <c r="D92" s="129">
        <v>19</v>
      </c>
      <c r="E92" s="130">
        <v>0.76305220883534142</v>
      </c>
      <c r="F92" s="130">
        <v>0.76305220883534142</v>
      </c>
      <c r="G92" s="131">
        <v>97.188755020080322</v>
      </c>
      <c r="H92" s="122"/>
    </row>
    <row r="93" spans="1:8">
      <c r="A93" s="128"/>
      <c r="B93" s="128"/>
      <c r="C93" s="128" t="s">
        <v>27</v>
      </c>
      <c r="D93" s="129">
        <v>16</v>
      </c>
      <c r="E93" s="130">
        <v>0.64257028112449799</v>
      </c>
      <c r="F93" s="130">
        <v>0.64257028112449799</v>
      </c>
      <c r="G93" s="131">
        <v>97.831325301204814</v>
      </c>
      <c r="H93" s="122"/>
    </row>
    <row r="94" spans="1:8">
      <c r="A94" s="128"/>
      <c r="B94" s="128"/>
      <c r="C94" s="128" t="s">
        <v>31</v>
      </c>
      <c r="D94" s="129">
        <v>12</v>
      </c>
      <c r="E94" s="130">
        <v>0.48192771084337355</v>
      </c>
      <c r="F94" s="130">
        <v>0.48192771084337355</v>
      </c>
      <c r="G94" s="131">
        <v>98.313253012048193</v>
      </c>
      <c r="H94" s="122"/>
    </row>
    <row r="95" spans="1:8">
      <c r="A95" s="128"/>
      <c r="B95" s="128"/>
      <c r="C95" s="128" t="s">
        <v>30</v>
      </c>
      <c r="D95" s="129">
        <v>11</v>
      </c>
      <c r="E95" s="130">
        <v>0.44176706827309231</v>
      </c>
      <c r="F95" s="130">
        <v>0.44176706827309231</v>
      </c>
      <c r="G95" s="131">
        <v>98.755020080321287</v>
      </c>
      <c r="H95" s="122"/>
    </row>
    <row r="96" spans="1:8" ht="22.8">
      <c r="A96" s="128"/>
      <c r="B96" s="128"/>
      <c r="C96" s="128" t="s">
        <v>37</v>
      </c>
      <c r="D96" s="129">
        <v>8</v>
      </c>
      <c r="E96" s="130">
        <v>0.32128514056224899</v>
      </c>
      <c r="F96" s="130">
        <v>0.32128514056224899</v>
      </c>
      <c r="G96" s="131">
        <v>99.076305220883526</v>
      </c>
      <c r="H96" s="122"/>
    </row>
    <row r="97" spans="1:8">
      <c r="A97" s="128"/>
      <c r="B97" s="128"/>
      <c r="C97" s="128" t="s">
        <v>36</v>
      </c>
      <c r="D97" s="129">
        <v>6</v>
      </c>
      <c r="E97" s="130">
        <v>0.24096385542168677</v>
      </c>
      <c r="F97" s="130">
        <v>0.24096385542168677</v>
      </c>
      <c r="G97" s="131">
        <v>99.317269076305223</v>
      </c>
      <c r="H97" s="122"/>
    </row>
    <row r="98" spans="1:8">
      <c r="A98" s="128"/>
      <c r="B98" s="128"/>
      <c r="C98" s="128" t="s">
        <v>38</v>
      </c>
      <c r="D98" s="129">
        <v>6</v>
      </c>
      <c r="E98" s="130">
        <v>0.24096385542168677</v>
      </c>
      <c r="F98" s="130">
        <v>0.24096385542168677</v>
      </c>
      <c r="G98" s="131">
        <v>99.558232931726906</v>
      </c>
      <c r="H98" s="122"/>
    </row>
    <row r="99" spans="1:8">
      <c r="A99" s="128"/>
      <c r="B99" s="128"/>
      <c r="C99" s="128" t="s">
        <v>39</v>
      </c>
      <c r="D99" s="129">
        <v>6</v>
      </c>
      <c r="E99" s="130">
        <v>0.24096385542168677</v>
      </c>
      <c r="F99" s="130">
        <v>0.24096385542168677</v>
      </c>
      <c r="G99" s="131">
        <v>99.799196787148588</v>
      </c>
      <c r="H99" s="122"/>
    </row>
    <row r="100" spans="1:8">
      <c r="A100" s="128"/>
      <c r="B100" s="128"/>
      <c r="C100" s="128" t="s">
        <v>35</v>
      </c>
      <c r="D100" s="129">
        <v>2</v>
      </c>
      <c r="E100" s="130">
        <v>8.0321285140562249E-2</v>
      </c>
      <c r="F100" s="130">
        <v>8.0321285140562249E-2</v>
      </c>
      <c r="G100" s="131">
        <v>99.879518072289159</v>
      </c>
      <c r="H100" s="122"/>
    </row>
    <row r="101" spans="1:8">
      <c r="A101" s="128"/>
      <c r="B101" s="128"/>
      <c r="C101" s="128" t="s">
        <v>42</v>
      </c>
      <c r="D101" s="129">
        <v>1</v>
      </c>
      <c r="E101" s="130">
        <v>4.0160642570281124E-2</v>
      </c>
      <c r="F101" s="130">
        <v>4.0160642570281124E-2</v>
      </c>
      <c r="G101" s="131">
        <v>99.919678714859444</v>
      </c>
      <c r="H101" s="122"/>
    </row>
    <row r="102" spans="1:8" ht="22.8">
      <c r="A102" s="128"/>
      <c r="B102" s="128"/>
      <c r="C102" s="128" t="s">
        <v>43</v>
      </c>
      <c r="D102" s="129">
        <v>1</v>
      </c>
      <c r="E102" s="130">
        <v>4.0160642570281124E-2</v>
      </c>
      <c r="F102" s="130">
        <v>4.0160642570281124E-2</v>
      </c>
      <c r="G102" s="131">
        <v>99.959839357429715</v>
      </c>
      <c r="H102" s="122"/>
    </row>
    <row r="103" spans="1:8">
      <c r="A103" s="128"/>
      <c r="B103" s="128"/>
      <c r="C103" s="128" t="s">
        <v>40</v>
      </c>
      <c r="D103" s="129">
        <v>1</v>
      </c>
      <c r="E103" s="130">
        <v>4.0160642570281124E-2</v>
      </c>
      <c r="F103" s="130">
        <v>4.0160642570281124E-2</v>
      </c>
      <c r="G103" s="131">
        <v>100</v>
      </c>
      <c r="H103" s="122"/>
    </row>
    <row r="104" spans="1:8">
      <c r="A104" s="132"/>
      <c r="B104" s="132"/>
      <c r="C104" s="132" t="s">
        <v>44</v>
      </c>
      <c r="D104" s="133">
        <v>2490</v>
      </c>
      <c r="E104" s="134">
        <v>100</v>
      </c>
      <c r="F104" s="134">
        <v>100</v>
      </c>
      <c r="G104" s="135"/>
      <c r="H104" s="122"/>
    </row>
    <row r="105" spans="1:8" ht="22.8">
      <c r="A105" s="132" t="s">
        <v>85</v>
      </c>
      <c r="B105" s="132" t="s">
        <v>6</v>
      </c>
      <c r="C105" s="144" t="s">
        <v>7</v>
      </c>
      <c r="D105" s="145">
        <v>87</v>
      </c>
      <c r="E105" s="146">
        <v>18.831168831168831</v>
      </c>
      <c r="F105" s="146">
        <v>18.831168831168831</v>
      </c>
      <c r="G105" s="147">
        <v>18.831168831168831</v>
      </c>
      <c r="H105" s="122"/>
    </row>
    <row r="106" spans="1:8">
      <c r="A106" s="128"/>
      <c r="B106" s="128"/>
      <c r="C106" s="144" t="s">
        <v>9</v>
      </c>
      <c r="D106" s="145">
        <v>64</v>
      </c>
      <c r="E106" s="146">
        <v>13.852813852813853</v>
      </c>
      <c r="F106" s="146">
        <v>13.852813852813853</v>
      </c>
      <c r="G106" s="147">
        <v>32.683982683982684</v>
      </c>
      <c r="H106" s="122"/>
    </row>
    <row r="107" spans="1:8" ht="22.8">
      <c r="A107" s="128"/>
      <c r="B107" s="128"/>
      <c r="C107" s="144" t="s">
        <v>10</v>
      </c>
      <c r="D107" s="145">
        <v>45</v>
      </c>
      <c r="E107" s="146">
        <v>9.7402597402597415</v>
      </c>
      <c r="F107" s="146">
        <v>9.7402597402597415</v>
      </c>
      <c r="G107" s="147">
        <v>42.424242424242422</v>
      </c>
      <c r="H107" s="122"/>
    </row>
    <row r="108" spans="1:8">
      <c r="A108" s="128"/>
      <c r="B108" s="128"/>
      <c r="C108" s="144" t="s">
        <v>11</v>
      </c>
      <c r="D108" s="145">
        <v>40</v>
      </c>
      <c r="E108" s="146">
        <v>8.6580086580086579</v>
      </c>
      <c r="F108" s="146">
        <v>8.6580086580086579</v>
      </c>
      <c r="G108" s="147">
        <v>51.082251082251084</v>
      </c>
      <c r="H108" s="122"/>
    </row>
    <row r="109" spans="1:8">
      <c r="A109" s="128"/>
      <c r="B109" s="128"/>
      <c r="C109" s="144" t="s">
        <v>8</v>
      </c>
      <c r="D109" s="145">
        <v>33</v>
      </c>
      <c r="E109" s="146">
        <v>7.1428571428571423</v>
      </c>
      <c r="F109" s="146">
        <v>7.1428571428571423</v>
      </c>
      <c r="G109" s="147">
        <v>58.225108225108222</v>
      </c>
      <c r="H109" s="122"/>
    </row>
    <row r="110" spans="1:8">
      <c r="A110" s="128"/>
      <c r="B110" s="128"/>
      <c r="C110" s="144" t="s">
        <v>13</v>
      </c>
      <c r="D110" s="145">
        <v>32</v>
      </c>
      <c r="E110" s="146">
        <v>6.9264069264069263</v>
      </c>
      <c r="F110" s="146">
        <v>6.9264069264069263</v>
      </c>
      <c r="G110" s="147">
        <v>65.151515151515156</v>
      </c>
      <c r="H110" s="122"/>
    </row>
    <row r="111" spans="1:8" ht="22.8">
      <c r="A111" s="128"/>
      <c r="B111" s="128"/>
      <c r="C111" s="144" t="s">
        <v>12</v>
      </c>
      <c r="D111" s="145">
        <v>27</v>
      </c>
      <c r="E111" s="146">
        <v>5.8441558441558437</v>
      </c>
      <c r="F111" s="146">
        <v>5.8441558441558437</v>
      </c>
      <c r="G111" s="147">
        <v>70.995670995671006</v>
      </c>
      <c r="H111" s="122"/>
    </row>
    <row r="112" spans="1:8" ht="22.8">
      <c r="A112" s="128"/>
      <c r="B112" s="128"/>
      <c r="C112" s="144" t="s">
        <v>14</v>
      </c>
      <c r="D112" s="145">
        <v>25</v>
      </c>
      <c r="E112" s="146">
        <v>5.4112554112554108</v>
      </c>
      <c r="F112" s="146">
        <v>5.4112554112554108</v>
      </c>
      <c r="G112" s="147">
        <v>76.406926406926416</v>
      </c>
      <c r="H112" s="122"/>
    </row>
    <row r="113" spans="1:8">
      <c r="A113" s="128"/>
      <c r="B113" s="128"/>
      <c r="C113" s="144" t="s">
        <v>15</v>
      </c>
      <c r="D113" s="145">
        <v>21</v>
      </c>
      <c r="E113" s="146">
        <v>4.5454545454545459</v>
      </c>
      <c r="F113" s="146">
        <v>4.5454545454545459</v>
      </c>
      <c r="G113" s="147">
        <v>80.952380952380949</v>
      </c>
      <c r="H113" s="122"/>
    </row>
    <row r="114" spans="1:8" ht="45.6">
      <c r="A114" s="128"/>
      <c r="B114" s="128"/>
      <c r="C114" s="128" t="s">
        <v>18</v>
      </c>
      <c r="D114" s="129">
        <v>13</v>
      </c>
      <c r="E114" s="130">
        <v>2.8138528138528138</v>
      </c>
      <c r="F114" s="130">
        <v>2.8138528138528138</v>
      </c>
      <c r="G114" s="131">
        <v>83.766233766233768</v>
      </c>
      <c r="H114" s="122"/>
    </row>
    <row r="115" spans="1:8">
      <c r="A115" s="128"/>
      <c r="B115" s="128"/>
      <c r="C115" s="128" t="s">
        <v>19</v>
      </c>
      <c r="D115" s="129">
        <v>11</v>
      </c>
      <c r="E115" s="130">
        <v>2.3809523809523809</v>
      </c>
      <c r="F115" s="130">
        <v>2.3809523809523809</v>
      </c>
      <c r="G115" s="131">
        <v>86.147186147186147</v>
      </c>
      <c r="H115" s="122"/>
    </row>
    <row r="116" spans="1:8">
      <c r="A116" s="128"/>
      <c r="B116" s="128"/>
      <c r="C116" s="128" t="s">
        <v>25</v>
      </c>
      <c r="D116" s="129">
        <v>10</v>
      </c>
      <c r="E116" s="130">
        <v>2.1645021645021645</v>
      </c>
      <c r="F116" s="130">
        <v>2.1645021645021645</v>
      </c>
      <c r="G116" s="131">
        <v>88.311688311688314</v>
      </c>
      <c r="H116" s="122"/>
    </row>
    <row r="117" spans="1:8" ht="22.8">
      <c r="A117" s="128"/>
      <c r="B117" s="128"/>
      <c r="C117" s="128" t="s">
        <v>16</v>
      </c>
      <c r="D117" s="129">
        <v>10</v>
      </c>
      <c r="E117" s="130">
        <v>2.1645021645021645</v>
      </c>
      <c r="F117" s="130">
        <v>2.1645021645021645</v>
      </c>
      <c r="G117" s="131">
        <v>90.476190476190482</v>
      </c>
      <c r="H117" s="122"/>
    </row>
    <row r="118" spans="1:8" ht="34.200000000000003">
      <c r="A118" s="128"/>
      <c r="B118" s="128"/>
      <c r="C118" s="128" t="s">
        <v>20</v>
      </c>
      <c r="D118" s="129">
        <v>8</v>
      </c>
      <c r="E118" s="130">
        <v>1.7316017316017316</v>
      </c>
      <c r="F118" s="130">
        <v>1.7316017316017316</v>
      </c>
      <c r="G118" s="131">
        <v>92.20779220779221</v>
      </c>
      <c r="H118" s="122"/>
    </row>
    <row r="119" spans="1:8">
      <c r="A119" s="128"/>
      <c r="B119" s="128"/>
      <c r="C119" s="128" t="s">
        <v>31</v>
      </c>
      <c r="D119" s="129">
        <v>6</v>
      </c>
      <c r="E119" s="130">
        <v>1.2987012987012987</v>
      </c>
      <c r="F119" s="130">
        <v>1.2987012987012987</v>
      </c>
      <c r="G119" s="131">
        <v>93.506493506493499</v>
      </c>
      <c r="H119" s="122"/>
    </row>
    <row r="120" spans="1:8">
      <c r="A120" s="128"/>
      <c r="B120" s="128"/>
      <c r="C120" s="128" t="s">
        <v>22</v>
      </c>
      <c r="D120" s="129">
        <v>6</v>
      </c>
      <c r="E120" s="130">
        <v>1.2987012987012987</v>
      </c>
      <c r="F120" s="130">
        <v>1.2987012987012987</v>
      </c>
      <c r="G120" s="131">
        <v>94.805194805194802</v>
      </c>
      <c r="H120" s="122"/>
    </row>
    <row r="121" spans="1:8">
      <c r="A121" s="128"/>
      <c r="B121" s="128"/>
      <c r="C121" s="128" t="s">
        <v>27</v>
      </c>
      <c r="D121" s="129">
        <v>5</v>
      </c>
      <c r="E121" s="130">
        <v>1.0822510822510822</v>
      </c>
      <c r="F121" s="130">
        <v>1.0822510822510822</v>
      </c>
      <c r="G121" s="131">
        <v>95.887445887445892</v>
      </c>
      <c r="H121" s="122"/>
    </row>
    <row r="122" spans="1:8">
      <c r="A122" s="128"/>
      <c r="B122" s="128"/>
      <c r="C122" s="128" t="s">
        <v>21</v>
      </c>
      <c r="D122" s="129">
        <v>5</v>
      </c>
      <c r="E122" s="130">
        <v>1.0822510822510822</v>
      </c>
      <c r="F122" s="130">
        <v>1.0822510822510822</v>
      </c>
      <c r="G122" s="131">
        <v>96.969696969696969</v>
      </c>
      <c r="H122" s="122"/>
    </row>
    <row r="123" spans="1:8">
      <c r="A123" s="128"/>
      <c r="B123" s="128"/>
      <c r="C123" s="128" t="s">
        <v>17</v>
      </c>
      <c r="D123" s="129">
        <v>4</v>
      </c>
      <c r="E123" s="130">
        <v>0.86580086580086579</v>
      </c>
      <c r="F123" s="130">
        <v>0.86580086580086579</v>
      </c>
      <c r="G123" s="131">
        <v>97.835497835497833</v>
      </c>
      <c r="H123" s="122"/>
    </row>
    <row r="124" spans="1:8">
      <c r="A124" s="128"/>
      <c r="B124" s="128"/>
      <c r="C124" s="128" t="s">
        <v>33</v>
      </c>
      <c r="D124" s="129">
        <v>3</v>
      </c>
      <c r="E124" s="130">
        <v>0.64935064935064934</v>
      </c>
      <c r="F124" s="130">
        <v>0.64935064935064934</v>
      </c>
      <c r="G124" s="131">
        <v>98.484848484848484</v>
      </c>
      <c r="H124" s="122"/>
    </row>
    <row r="125" spans="1:8">
      <c r="A125" s="128"/>
      <c r="B125" s="128"/>
      <c r="C125" s="128" t="s">
        <v>26</v>
      </c>
      <c r="D125" s="129">
        <v>3</v>
      </c>
      <c r="E125" s="130">
        <v>0.64935064935064934</v>
      </c>
      <c r="F125" s="130">
        <v>0.64935064935064934</v>
      </c>
      <c r="G125" s="131">
        <v>99.134199134199136</v>
      </c>
      <c r="H125" s="122"/>
    </row>
    <row r="126" spans="1:8">
      <c r="A126" s="128"/>
      <c r="B126" s="128"/>
      <c r="C126" s="128" t="s">
        <v>23</v>
      </c>
      <c r="D126" s="129">
        <v>2</v>
      </c>
      <c r="E126" s="130">
        <v>0.4329004329004329</v>
      </c>
      <c r="F126" s="130">
        <v>0.4329004329004329</v>
      </c>
      <c r="G126" s="131">
        <v>99.567099567099575</v>
      </c>
      <c r="H126" s="122"/>
    </row>
    <row r="127" spans="1:8">
      <c r="A127" s="128"/>
      <c r="B127" s="128"/>
      <c r="C127" s="128" t="s">
        <v>35</v>
      </c>
      <c r="D127" s="129">
        <v>1</v>
      </c>
      <c r="E127" s="130">
        <v>0.21645021645021645</v>
      </c>
      <c r="F127" s="130">
        <v>0.21645021645021645</v>
      </c>
      <c r="G127" s="131">
        <v>99.783549783549788</v>
      </c>
      <c r="H127" s="122"/>
    </row>
    <row r="128" spans="1:8" ht="22.8">
      <c r="A128" s="128"/>
      <c r="B128" s="128"/>
      <c r="C128" s="128" t="s">
        <v>28</v>
      </c>
      <c r="D128" s="129">
        <v>1</v>
      </c>
      <c r="E128" s="130">
        <v>0.21645021645021645</v>
      </c>
      <c r="F128" s="130">
        <v>0.21645021645021645</v>
      </c>
      <c r="G128" s="131">
        <v>100</v>
      </c>
      <c r="H128" s="122"/>
    </row>
    <row r="129" spans="1:8">
      <c r="A129" s="132"/>
      <c r="B129" s="132"/>
      <c r="C129" s="132" t="s">
        <v>44</v>
      </c>
      <c r="D129" s="133">
        <v>462</v>
      </c>
      <c r="E129" s="134">
        <v>100</v>
      </c>
      <c r="F129" s="134">
        <v>100</v>
      </c>
      <c r="G129" s="135"/>
      <c r="H129" s="122"/>
    </row>
    <row r="130" spans="1:8" ht="22.8">
      <c r="A130" s="132" t="s">
        <v>80</v>
      </c>
      <c r="B130" s="132" t="s">
        <v>6</v>
      </c>
      <c r="C130" s="144" t="s">
        <v>7</v>
      </c>
      <c r="D130" s="145">
        <v>49</v>
      </c>
      <c r="E130" s="146">
        <v>13.498622589531681</v>
      </c>
      <c r="F130" s="146">
        <v>13.498622589531681</v>
      </c>
      <c r="G130" s="147">
        <v>13.498622589531681</v>
      </c>
      <c r="H130" s="122"/>
    </row>
    <row r="131" spans="1:8">
      <c r="A131" s="128"/>
      <c r="B131" s="128"/>
      <c r="C131" s="144" t="s">
        <v>9</v>
      </c>
      <c r="D131" s="145">
        <v>48</v>
      </c>
      <c r="E131" s="146">
        <v>13.223140495867769</v>
      </c>
      <c r="F131" s="146">
        <v>13.223140495867769</v>
      </c>
      <c r="G131" s="147">
        <v>26.721763085399449</v>
      </c>
      <c r="H131" s="122"/>
    </row>
    <row r="132" spans="1:8">
      <c r="A132" s="128"/>
      <c r="B132" s="128"/>
      <c r="C132" s="144" t="s">
        <v>8</v>
      </c>
      <c r="D132" s="145">
        <v>33</v>
      </c>
      <c r="E132" s="146">
        <v>9.0909090909090917</v>
      </c>
      <c r="F132" s="146">
        <v>9.0909090909090917</v>
      </c>
      <c r="G132" s="147">
        <v>35.812672176308538</v>
      </c>
      <c r="H132" s="122"/>
    </row>
    <row r="133" spans="1:8" ht="22.8">
      <c r="A133" s="128"/>
      <c r="B133" s="128"/>
      <c r="C133" s="144" t="s">
        <v>12</v>
      </c>
      <c r="D133" s="145">
        <v>30</v>
      </c>
      <c r="E133" s="146">
        <v>8.2644628099173563</v>
      </c>
      <c r="F133" s="146">
        <v>8.2644628099173563</v>
      </c>
      <c r="G133" s="147">
        <v>44.0771349862259</v>
      </c>
      <c r="H133" s="122"/>
    </row>
    <row r="134" spans="1:8" ht="22.8">
      <c r="A134" s="128"/>
      <c r="B134" s="128"/>
      <c r="C134" s="144" t="s">
        <v>10</v>
      </c>
      <c r="D134" s="145">
        <v>26</v>
      </c>
      <c r="E134" s="146">
        <v>7.1625344352617084</v>
      </c>
      <c r="F134" s="146">
        <v>7.1625344352617084</v>
      </c>
      <c r="G134" s="147">
        <v>51.239669421487598</v>
      </c>
      <c r="H134" s="122"/>
    </row>
    <row r="135" spans="1:8" ht="22.8">
      <c r="A135" s="128"/>
      <c r="B135" s="128"/>
      <c r="C135" s="144" t="s">
        <v>16</v>
      </c>
      <c r="D135" s="145">
        <v>21</v>
      </c>
      <c r="E135" s="146">
        <v>5.785123966942149</v>
      </c>
      <c r="F135" s="146">
        <v>5.785123966942149</v>
      </c>
      <c r="G135" s="147">
        <v>57.02479338842975</v>
      </c>
      <c r="H135" s="122"/>
    </row>
    <row r="136" spans="1:8">
      <c r="A136" s="128"/>
      <c r="B136" s="128"/>
      <c r="C136" s="144" t="s">
        <v>11</v>
      </c>
      <c r="D136" s="145">
        <v>20</v>
      </c>
      <c r="E136" s="146">
        <v>5.5096418732782375</v>
      </c>
      <c r="F136" s="146">
        <v>5.5096418732782375</v>
      </c>
      <c r="G136" s="147">
        <v>62.534435261707991</v>
      </c>
      <c r="H136" s="122"/>
    </row>
    <row r="137" spans="1:8">
      <c r="A137" s="128"/>
      <c r="B137" s="128"/>
      <c r="C137" s="144" t="s">
        <v>13</v>
      </c>
      <c r="D137" s="145">
        <v>18</v>
      </c>
      <c r="E137" s="146">
        <v>4.9586776859504136</v>
      </c>
      <c r="F137" s="146">
        <v>4.9586776859504136</v>
      </c>
      <c r="G137" s="147">
        <v>67.493112947658403</v>
      </c>
      <c r="H137" s="122"/>
    </row>
    <row r="138" spans="1:8">
      <c r="A138" s="128"/>
      <c r="B138" s="128"/>
      <c r="C138" s="144" t="s">
        <v>21</v>
      </c>
      <c r="D138" s="145">
        <v>17</v>
      </c>
      <c r="E138" s="146">
        <v>4.6831955922865012</v>
      </c>
      <c r="F138" s="146">
        <v>4.6831955922865012</v>
      </c>
      <c r="G138" s="147">
        <v>72.176308539944898</v>
      </c>
      <c r="H138" s="122"/>
    </row>
    <row r="139" spans="1:8">
      <c r="A139" s="128"/>
      <c r="B139" s="128"/>
      <c r="C139" s="144" t="s">
        <v>22</v>
      </c>
      <c r="D139" s="145">
        <v>13</v>
      </c>
      <c r="E139" s="146">
        <v>3.5812672176308542</v>
      </c>
      <c r="F139" s="146">
        <v>3.5812672176308542</v>
      </c>
      <c r="G139" s="147">
        <v>75.757575757575751</v>
      </c>
      <c r="H139" s="122"/>
    </row>
    <row r="140" spans="1:8" ht="22.8">
      <c r="A140" s="128"/>
      <c r="B140" s="128"/>
      <c r="C140" s="144" t="s">
        <v>14</v>
      </c>
      <c r="D140" s="145">
        <v>11</v>
      </c>
      <c r="E140" s="146">
        <v>3.0303030303030303</v>
      </c>
      <c r="F140" s="146">
        <v>3.0303030303030303</v>
      </c>
      <c r="G140" s="147">
        <v>78.787878787878782</v>
      </c>
      <c r="H140" s="122"/>
    </row>
    <row r="141" spans="1:8">
      <c r="A141" s="128"/>
      <c r="B141" s="128"/>
      <c r="C141" s="144" t="s">
        <v>15</v>
      </c>
      <c r="D141" s="145">
        <v>10</v>
      </c>
      <c r="E141" s="146">
        <v>2.7548209366391188</v>
      </c>
      <c r="F141" s="146">
        <v>2.7548209366391188</v>
      </c>
      <c r="G141" s="147">
        <v>81.542699724517902</v>
      </c>
      <c r="H141" s="122"/>
    </row>
    <row r="142" spans="1:8" ht="34.200000000000003">
      <c r="A142" s="128"/>
      <c r="B142" s="128"/>
      <c r="C142" s="128" t="s">
        <v>20</v>
      </c>
      <c r="D142" s="129">
        <v>10</v>
      </c>
      <c r="E142" s="130">
        <v>2.7548209366391188</v>
      </c>
      <c r="F142" s="130">
        <v>2.7548209366391188</v>
      </c>
      <c r="G142" s="131">
        <v>84.297520661157023</v>
      </c>
      <c r="H142" s="122"/>
    </row>
    <row r="143" spans="1:8">
      <c r="A143" s="128"/>
      <c r="B143" s="128"/>
      <c r="C143" s="128" t="s">
        <v>26</v>
      </c>
      <c r="D143" s="129">
        <v>10</v>
      </c>
      <c r="E143" s="130">
        <v>2.7548209366391188</v>
      </c>
      <c r="F143" s="130">
        <v>2.7548209366391188</v>
      </c>
      <c r="G143" s="131">
        <v>87.052341597796143</v>
      </c>
      <c r="H143" s="122"/>
    </row>
    <row r="144" spans="1:8">
      <c r="A144" s="128"/>
      <c r="B144" s="128"/>
      <c r="C144" s="128" t="s">
        <v>25</v>
      </c>
      <c r="D144" s="129">
        <v>9</v>
      </c>
      <c r="E144" s="130">
        <v>2.4793388429752068</v>
      </c>
      <c r="F144" s="130">
        <v>2.4793388429752068</v>
      </c>
      <c r="G144" s="131">
        <v>89.531680440771353</v>
      </c>
      <c r="H144" s="122"/>
    </row>
    <row r="145" spans="1:8">
      <c r="A145" s="128"/>
      <c r="B145" s="128"/>
      <c r="C145" s="128" t="s">
        <v>17</v>
      </c>
      <c r="D145" s="129">
        <v>8</v>
      </c>
      <c r="E145" s="130">
        <v>2.2038567493112948</v>
      </c>
      <c r="F145" s="130">
        <v>2.2038567493112948</v>
      </c>
      <c r="G145" s="131">
        <v>91.735537190082653</v>
      </c>
      <c r="H145" s="122"/>
    </row>
    <row r="146" spans="1:8">
      <c r="A146" s="128"/>
      <c r="B146" s="128"/>
      <c r="C146" s="128" t="s">
        <v>29</v>
      </c>
      <c r="D146" s="129">
        <v>7</v>
      </c>
      <c r="E146" s="130">
        <v>1.9283746556473829</v>
      </c>
      <c r="F146" s="130">
        <v>1.9283746556473829</v>
      </c>
      <c r="G146" s="131">
        <v>93.663911845730027</v>
      </c>
      <c r="H146" s="122"/>
    </row>
    <row r="147" spans="1:8" ht="45.6">
      <c r="A147" s="128"/>
      <c r="B147" s="128"/>
      <c r="C147" s="128" t="s">
        <v>18</v>
      </c>
      <c r="D147" s="129">
        <v>6</v>
      </c>
      <c r="E147" s="130">
        <v>1.6528925619834711</v>
      </c>
      <c r="F147" s="130">
        <v>1.6528925619834711</v>
      </c>
      <c r="G147" s="131">
        <v>95.316804407713491</v>
      </c>
      <c r="H147" s="122"/>
    </row>
    <row r="148" spans="1:8">
      <c r="A148" s="128"/>
      <c r="B148" s="128"/>
      <c r="C148" s="128" t="s">
        <v>23</v>
      </c>
      <c r="D148" s="129">
        <v>6</v>
      </c>
      <c r="E148" s="130">
        <v>1.6528925619834711</v>
      </c>
      <c r="F148" s="130">
        <v>1.6528925619834711</v>
      </c>
      <c r="G148" s="131">
        <v>96.969696969696969</v>
      </c>
      <c r="H148" s="122"/>
    </row>
    <row r="149" spans="1:8">
      <c r="A149" s="128"/>
      <c r="B149" s="128"/>
      <c r="C149" s="128" t="s">
        <v>24</v>
      </c>
      <c r="D149" s="129">
        <v>6</v>
      </c>
      <c r="E149" s="130">
        <v>1.6528925619834711</v>
      </c>
      <c r="F149" s="130">
        <v>1.6528925619834711</v>
      </c>
      <c r="G149" s="131">
        <v>98.622589531680433</v>
      </c>
      <c r="H149" s="122"/>
    </row>
    <row r="150" spans="1:8">
      <c r="A150" s="128"/>
      <c r="B150" s="128"/>
      <c r="C150" s="128" t="s">
        <v>42</v>
      </c>
      <c r="D150" s="129">
        <v>3</v>
      </c>
      <c r="E150" s="130">
        <v>0.82644628099173556</v>
      </c>
      <c r="F150" s="130">
        <v>0.82644628099173556</v>
      </c>
      <c r="G150" s="131">
        <v>99.449035812672179</v>
      </c>
      <c r="H150" s="122"/>
    </row>
    <row r="151" spans="1:8">
      <c r="A151" s="128"/>
      <c r="B151" s="128"/>
      <c r="C151" s="128" t="s">
        <v>33</v>
      </c>
      <c r="D151" s="129">
        <v>1</v>
      </c>
      <c r="E151" s="130">
        <v>0.27548209366391185</v>
      </c>
      <c r="F151" s="130">
        <v>0.27548209366391185</v>
      </c>
      <c r="G151" s="131">
        <v>99.724517906336089</v>
      </c>
      <c r="H151" s="122"/>
    </row>
    <row r="152" spans="1:8">
      <c r="A152" s="128"/>
      <c r="B152" s="128"/>
      <c r="C152" s="128" t="s">
        <v>27</v>
      </c>
      <c r="D152" s="129">
        <v>1</v>
      </c>
      <c r="E152" s="130">
        <v>0.27548209366391185</v>
      </c>
      <c r="F152" s="130">
        <v>0.27548209366391185</v>
      </c>
      <c r="G152" s="131">
        <v>100</v>
      </c>
      <c r="H152" s="122"/>
    </row>
    <row r="153" spans="1:8">
      <c r="A153" s="136"/>
      <c r="B153" s="136"/>
      <c r="C153" s="136" t="s">
        <v>44</v>
      </c>
      <c r="D153" s="137">
        <v>363</v>
      </c>
      <c r="E153" s="138">
        <v>100</v>
      </c>
      <c r="F153" s="138">
        <v>100</v>
      </c>
      <c r="G153" s="139"/>
      <c r="H153" s="122"/>
    </row>
  </sheetData>
  <mergeCells count="1">
    <mergeCell ref="A1:G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9FA8-4A0D-4C20-8F37-62DB8980CA62}">
  <sheetPr>
    <tabColor rgb="FFFFC000"/>
  </sheetPr>
  <dimension ref="A1:AF64"/>
  <sheetViews>
    <sheetView workbookViewId="0">
      <pane xSplit="3" topLeftCell="K1" activePane="topRight" state="frozen"/>
      <selection pane="topRight" activeCell="AE19" sqref="AE19"/>
    </sheetView>
  </sheetViews>
  <sheetFormatPr defaultRowHeight="14.4"/>
  <cols>
    <col min="1" max="1" width="17.6640625" customWidth="1"/>
    <col min="2" max="2" width="21.77734375" customWidth="1"/>
    <col min="3" max="3" width="8.88671875" style="235"/>
  </cols>
  <sheetData>
    <row r="1" spans="1:32" ht="55.95" customHeight="1">
      <c r="A1" s="65"/>
      <c r="B1" s="65"/>
      <c r="C1" s="236" t="s">
        <v>79</v>
      </c>
      <c r="D1" s="159" t="s">
        <v>78</v>
      </c>
      <c r="E1" s="228" t="s">
        <v>48</v>
      </c>
      <c r="F1" s="228" t="s">
        <v>49</v>
      </c>
      <c r="G1" s="228" t="s">
        <v>50</v>
      </c>
      <c r="H1" s="228" t="s">
        <v>51</v>
      </c>
      <c r="I1" s="228" t="s">
        <v>52</v>
      </c>
      <c r="J1" s="228" t="s">
        <v>53</v>
      </c>
      <c r="K1" s="228" t="s">
        <v>54</v>
      </c>
      <c r="L1" s="159" t="s">
        <v>77</v>
      </c>
      <c r="M1" s="228" t="s">
        <v>55</v>
      </c>
      <c r="N1" s="228" t="s">
        <v>56</v>
      </c>
      <c r="O1" s="228" t="s">
        <v>57</v>
      </c>
      <c r="P1" s="228" t="s">
        <v>58</v>
      </c>
      <c r="Q1" s="228" t="s">
        <v>59</v>
      </c>
      <c r="R1" s="228" t="s">
        <v>60</v>
      </c>
      <c r="S1" s="159" t="s">
        <v>76</v>
      </c>
      <c r="T1" s="228" t="s">
        <v>61</v>
      </c>
      <c r="U1" s="228" t="s">
        <v>62</v>
      </c>
      <c r="V1" s="228" t="s">
        <v>63</v>
      </c>
      <c r="W1" s="228" t="s">
        <v>64</v>
      </c>
      <c r="X1" s="228" t="s">
        <v>65</v>
      </c>
      <c r="Y1" s="228" t="s">
        <v>66</v>
      </c>
      <c r="Z1" s="228" t="s">
        <v>67</v>
      </c>
      <c r="AA1" s="159" t="s">
        <v>75</v>
      </c>
      <c r="AB1" s="228" t="s">
        <v>68</v>
      </c>
      <c r="AC1" s="228" t="s">
        <v>69</v>
      </c>
      <c r="AD1" s="228" t="s">
        <v>70</v>
      </c>
      <c r="AE1" s="159" t="s">
        <v>74</v>
      </c>
      <c r="AF1" s="228"/>
    </row>
    <row r="2" spans="1:32" ht="15" customHeight="1">
      <c r="A2" s="229" t="s">
        <v>88</v>
      </c>
      <c r="B2" s="249" t="s">
        <v>7</v>
      </c>
      <c r="C2" s="238">
        <v>883</v>
      </c>
      <c r="D2" s="159">
        <f t="shared" ref="D2:D39" si="0">SUM(E2:K2)</f>
        <v>243</v>
      </c>
      <c r="E2" s="232">
        <v>35</v>
      </c>
      <c r="F2" s="232">
        <v>30</v>
      </c>
      <c r="G2" s="232">
        <v>34</v>
      </c>
      <c r="H2" s="232">
        <v>32</v>
      </c>
      <c r="I2" s="232">
        <v>30</v>
      </c>
      <c r="J2" s="232">
        <v>20</v>
      </c>
      <c r="K2" s="232">
        <v>62</v>
      </c>
      <c r="L2" s="159">
        <f t="shared" ref="L2:L39" si="1">SUM(M2:R2)</f>
        <v>226</v>
      </c>
      <c r="M2" s="232">
        <v>59</v>
      </c>
      <c r="N2" s="232">
        <v>27</v>
      </c>
      <c r="O2" s="232">
        <v>26</v>
      </c>
      <c r="P2" s="232">
        <v>33</v>
      </c>
      <c r="Q2" s="232">
        <v>39</v>
      </c>
      <c r="R2" s="232">
        <v>42</v>
      </c>
      <c r="S2" s="159">
        <f t="shared" ref="S2:S39" si="2">SUM(T2:Z2)</f>
        <v>297</v>
      </c>
      <c r="T2" s="232">
        <v>32</v>
      </c>
      <c r="U2" s="232">
        <v>46</v>
      </c>
      <c r="V2" s="232">
        <v>64</v>
      </c>
      <c r="W2" s="232">
        <v>35</v>
      </c>
      <c r="X2" s="232">
        <v>25</v>
      </c>
      <c r="Y2" s="232">
        <v>66</v>
      </c>
      <c r="Z2" s="232">
        <v>29</v>
      </c>
      <c r="AA2" s="159">
        <f t="shared" ref="AA2:AA39" si="3">SUM(AB2:AD2)</f>
        <v>78</v>
      </c>
      <c r="AB2" s="232">
        <v>30</v>
      </c>
      <c r="AC2" s="232">
        <v>24</v>
      </c>
      <c r="AD2" s="232">
        <v>24</v>
      </c>
      <c r="AE2" s="159">
        <v>39</v>
      </c>
      <c r="AF2" s="232">
        <v>883</v>
      </c>
    </row>
    <row r="3" spans="1:32" ht="25.05" customHeight="1">
      <c r="A3" s="260"/>
      <c r="B3" s="249" t="s">
        <v>8</v>
      </c>
      <c r="C3" s="238">
        <v>763</v>
      </c>
      <c r="D3" s="159">
        <f t="shared" si="0"/>
        <v>191</v>
      </c>
      <c r="E3" s="232">
        <v>60</v>
      </c>
      <c r="F3" s="232">
        <v>5</v>
      </c>
      <c r="G3" s="232">
        <v>16</v>
      </c>
      <c r="H3" s="232">
        <v>58</v>
      </c>
      <c r="I3" s="232">
        <v>17</v>
      </c>
      <c r="J3" s="232">
        <v>11</v>
      </c>
      <c r="K3" s="232">
        <v>24</v>
      </c>
      <c r="L3" s="159">
        <f t="shared" si="1"/>
        <v>107</v>
      </c>
      <c r="M3" s="232">
        <v>10</v>
      </c>
      <c r="N3" s="232">
        <v>8</v>
      </c>
      <c r="O3" s="232">
        <v>28</v>
      </c>
      <c r="P3" s="232">
        <v>11</v>
      </c>
      <c r="Q3" s="232">
        <v>23</v>
      </c>
      <c r="R3" s="232">
        <v>27</v>
      </c>
      <c r="S3" s="159">
        <f t="shared" si="2"/>
        <v>387</v>
      </c>
      <c r="T3" s="232">
        <v>48</v>
      </c>
      <c r="U3" s="232">
        <v>39</v>
      </c>
      <c r="V3" s="232">
        <v>93</v>
      </c>
      <c r="W3" s="232">
        <v>52</v>
      </c>
      <c r="X3" s="232">
        <v>42</v>
      </c>
      <c r="Y3" s="232">
        <v>75</v>
      </c>
      <c r="Z3" s="232">
        <v>38</v>
      </c>
      <c r="AA3" s="159">
        <f t="shared" si="3"/>
        <v>38</v>
      </c>
      <c r="AB3" s="232">
        <v>9</v>
      </c>
      <c r="AC3" s="232">
        <v>12</v>
      </c>
      <c r="AD3" s="232">
        <v>17</v>
      </c>
      <c r="AE3" s="159">
        <v>40</v>
      </c>
      <c r="AF3" s="232">
        <v>763</v>
      </c>
    </row>
    <row r="4" spans="1:32" ht="15" customHeight="1">
      <c r="A4" s="261"/>
      <c r="B4" s="249" t="s">
        <v>9</v>
      </c>
      <c r="C4" s="238">
        <v>723</v>
      </c>
      <c r="D4" s="159">
        <f t="shared" si="0"/>
        <v>235</v>
      </c>
      <c r="E4" s="232">
        <v>52</v>
      </c>
      <c r="F4" s="232">
        <v>14</v>
      </c>
      <c r="G4" s="232">
        <v>25</v>
      </c>
      <c r="H4" s="232">
        <v>86</v>
      </c>
      <c r="I4" s="232">
        <v>26</v>
      </c>
      <c r="J4" s="232">
        <v>13</v>
      </c>
      <c r="K4" s="232">
        <v>19</v>
      </c>
      <c r="L4" s="159">
        <f t="shared" si="1"/>
        <v>160</v>
      </c>
      <c r="M4" s="232">
        <v>23</v>
      </c>
      <c r="N4" s="232">
        <v>22</v>
      </c>
      <c r="O4" s="232">
        <v>45</v>
      </c>
      <c r="P4" s="232">
        <v>23</v>
      </c>
      <c r="Q4" s="232">
        <v>22</v>
      </c>
      <c r="R4" s="232">
        <v>25</v>
      </c>
      <c r="S4" s="159">
        <f t="shared" si="2"/>
        <v>217</v>
      </c>
      <c r="T4" s="232">
        <v>28</v>
      </c>
      <c r="U4" s="232">
        <v>32</v>
      </c>
      <c r="V4" s="232">
        <v>29</v>
      </c>
      <c r="W4" s="232">
        <v>27</v>
      </c>
      <c r="X4" s="232">
        <v>32</v>
      </c>
      <c r="Y4" s="232">
        <v>52</v>
      </c>
      <c r="Z4" s="232">
        <v>17</v>
      </c>
      <c r="AA4" s="159">
        <f t="shared" si="3"/>
        <v>65</v>
      </c>
      <c r="AB4" s="232">
        <v>18</v>
      </c>
      <c r="AC4" s="232">
        <v>17</v>
      </c>
      <c r="AD4" s="232">
        <v>30</v>
      </c>
      <c r="AE4" s="159">
        <v>46</v>
      </c>
      <c r="AF4" s="232">
        <v>723</v>
      </c>
    </row>
    <row r="5" spans="1:32" ht="15" customHeight="1">
      <c r="A5" s="261"/>
      <c r="B5" s="249" t="s">
        <v>10</v>
      </c>
      <c r="C5" s="238">
        <v>595</v>
      </c>
      <c r="D5" s="159">
        <f t="shared" si="0"/>
        <v>237</v>
      </c>
      <c r="E5" s="232">
        <v>47</v>
      </c>
      <c r="F5" s="232">
        <v>13</v>
      </c>
      <c r="G5" s="232">
        <v>31</v>
      </c>
      <c r="H5" s="232">
        <v>65</v>
      </c>
      <c r="I5" s="232">
        <v>38</v>
      </c>
      <c r="J5" s="232">
        <v>19</v>
      </c>
      <c r="K5" s="232">
        <v>24</v>
      </c>
      <c r="L5" s="159">
        <f t="shared" si="1"/>
        <v>135</v>
      </c>
      <c r="M5" s="232">
        <v>30</v>
      </c>
      <c r="N5" s="232">
        <v>14</v>
      </c>
      <c r="O5" s="232">
        <v>22</v>
      </c>
      <c r="P5" s="232">
        <v>18</v>
      </c>
      <c r="Q5" s="232">
        <v>17</v>
      </c>
      <c r="R5" s="232">
        <v>34</v>
      </c>
      <c r="S5" s="159">
        <f t="shared" si="2"/>
        <v>162</v>
      </c>
      <c r="T5" s="232">
        <v>19</v>
      </c>
      <c r="U5" s="232">
        <v>36</v>
      </c>
      <c r="V5" s="232">
        <v>23</v>
      </c>
      <c r="W5" s="232">
        <v>28</v>
      </c>
      <c r="X5" s="232">
        <v>18</v>
      </c>
      <c r="Y5" s="232">
        <v>23</v>
      </c>
      <c r="Z5" s="232">
        <v>15</v>
      </c>
      <c r="AA5" s="159">
        <f t="shared" si="3"/>
        <v>43</v>
      </c>
      <c r="AB5" s="232">
        <v>13</v>
      </c>
      <c r="AC5" s="232">
        <v>13</v>
      </c>
      <c r="AD5" s="232">
        <v>17</v>
      </c>
      <c r="AE5" s="159">
        <v>18</v>
      </c>
      <c r="AF5" s="232">
        <v>595</v>
      </c>
    </row>
    <row r="6" spans="1:32" ht="15" customHeight="1">
      <c r="A6" s="261"/>
      <c r="B6" s="249" t="s">
        <v>13</v>
      </c>
      <c r="C6" s="238">
        <v>404</v>
      </c>
      <c r="D6" s="159">
        <f t="shared" si="0"/>
        <v>122</v>
      </c>
      <c r="E6" s="232">
        <v>15</v>
      </c>
      <c r="F6" s="232">
        <v>9</v>
      </c>
      <c r="G6" s="232">
        <v>14</v>
      </c>
      <c r="H6" s="232">
        <v>32</v>
      </c>
      <c r="I6" s="232">
        <v>34</v>
      </c>
      <c r="J6" s="232">
        <v>3</v>
      </c>
      <c r="K6" s="232">
        <v>15</v>
      </c>
      <c r="L6" s="159">
        <f t="shared" si="1"/>
        <v>114</v>
      </c>
      <c r="M6" s="232">
        <v>21</v>
      </c>
      <c r="N6" s="232">
        <v>11</v>
      </c>
      <c r="O6" s="232">
        <v>19</v>
      </c>
      <c r="P6" s="232">
        <v>22</v>
      </c>
      <c r="Q6" s="232">
        <v>14</v>
      </c>
      <c r="R6" s="232">
        <v>27</v>
      </c>
      <c r="S6" s="159">
        <f t="shared" si="2"/>
        <v>118</v>
      </c>
      <c r="T6" s="232">
        <v>3</v>
      </c>
      <c r="U6" s="232">
        <v>29</v>
      </c>
      <c r="V6" s="232">
        <v>5</v>
      </c>
      <c r="W6" s="232">
        <v>24</v>
      </c>
      <c r="X6" s="232">
        <v>20</v>
      </c>
      <c r="Y6" s="232">
        <v>34</v>
      </c>
      <c r="Z6" s="232">
        <v>3</v>
      </c>
      <c r="AA6" s="159">
        <f t="shared" si="3"/>
        <v>31</v>
      </c>
      <c r="AB6" s="232">
        <v>10</v>
      </c>
      <c r="AC6" s="232">
        <v>8</v>
      </c>
      <c r="AD6" s="232">
        <v>13</v>
      </c>
      <c r="AE6" s="159">
        <v>19</v>
      </c>
      <c r="AF6" s="232">
        <v>404</v>
      </c>
    </row>
    <row r="7" spans="1:32" ht="15" customHeight="1">
      <c r="A7" s="261"/>
      <c r="B7" s="249" t="s">
        <v>12</v>
      </c>
      <c r="C7" s="238">
        <v>337</v>
      </c>
      <c r="D7" s="159">
        <f t="shared" si="0"/>
        <v>55</v>
      </c>
      <c r="E7" s="232">
        <v>11</v>
      </c>
      <c r="F7" s="232">
        <v>7</v>
      </c>
      <c r="G7" s="232">
        <v>0</v>
      </c>
      <c r="H7" s="232">
        <v>23</v>
      </c>
      <c r="I7" s="232">
        <v>9</v>
      </c>
      <c r="J7" s="232">
        <v>5</v>
      </c>
      <c r="K7" s="232">
        <v>0</v>
      </c>
      <c r="L7" s="159">
        <f t="shared" si="1"/>
        <v>45</v>
      </c>
      <c r="M7" s="232">
        <v>21</v>
      </c>
      <c r="N7" s="232">
        <v>9</v>
      </c>
      <c r="O7" s="232">
        <v>5</v>
      </c>
      <c r="P7" s="232">
        <v>7</v>
      </c>
      <c r="Q7" s="232">
        <v>0</v>
      </c>
      <c r="R7" s="232">
        <v>3</v>
      </c>
      <c r="S7" s="159">
        <f t="shared" si="2"/>
        <v>193</v>
      </c>
      <c r="T7" s="232">
        <v>28</v>
      </c>
      <c r="U7" s="232">
        <v>12</v>
      </c>
      <c r="V7" s="232">
        <v>43</v>
      </c>
      <c r="W7" s="232">
        <v>39</v>
      </c>
      <c r="X7" s="232">
        <v>9</v>
      </c>
      <c r="Y7" s="232">
        <v>47</v>
      </c>
      <c r="Z7" s="232">
        <v>15</v>
      </c>
      <c r="AA7" s="159">
        <f t="shared" si="3"/>
        <v>23</v>
      </c>
      <c r="AB7" s="232">
        <v>4</v>
      </c>
      <c r="AC7" s="232">
        <v>8</v>
      </c>
      <c r="AD7" s="232">
        <v>11</v>
      </c>
      <c r="AE7" s="159">
        <v>21</v>
      </c>
      <c r="AF7" s="232">
        <v>337</v>
      </c>
    </row>
    <row r="8" spans="1:32" ht="15" customHeight="1">
      <c r="A8" s="261"/>
      <c r="B8" s="249" t="s">
        <v>11</v>
      </c>
      <c r="C8" s="238">
        <v>337</v>
      </c>
      <c r="D8" s="159">
        <f t="shared" si="0"/>
        <v>120</v>
      </c>
      <c r="E8" s="232">
        <v>22</v>
      </c>
      <c r="F8" s="232">
        <v>5</v>
      </c>
      <c r="G8" s="232">
        <v>18</v>
      </c>
      <c r="H8" s="232">
        <v>32</v>
      </c>
      <c r="I8" s="232">
        <v>22</v>
      </c>
      <c r="J8" s="232">
        <v>14</v>
      </c>
      <c r="K8" s="232">
        <v>7</v>
      </c>
      <c r="L8" s="159">
        <f t="shared" si="1"/>
        <v>65</v>
      </c>
      <c r="M8" s="232">
        <v>12</v>
      </c>
      <c r="N8" s="232">
        <v>13</v>
      </c>
      <c r="O8" s="232">
        <v>20</v>
      </c>
      <c r="P8" s="232">
        <v>3</v>
      </c>
      <c r="Q8" s="232">
        <v>6</v>
      </c>
      <c r="R8" s="232">
        <v>11</v>
      </c>
      <c r="S8" s="159">
        <f t="shared" si="2"/>
        <v>108</v>
      </c>
      <c r="T8" s="232">
        <v>12</v>
      </c>
      <c r="U8" s="232">
        <v>33</v>
      </c>
      <c r="V8" s="232">
        <v>13</v>
      </c>
      <c r="W8" s="232">
        <v>7</v>
      </c>
      <c r="X8" s="232">
        <v>15</v>
      </c>
      <c r="Y8" s="232">
        <v>13</v>
      </c>
      <c r="Z8" s="232">
        <v>15</v>
      </c>
      <c r="AA8" s="159">
        <f t="shared" si="3"/>
        <v>31</v>
      </c>
      <c r="AB8" s="232">
        <v>6</v>
      </c>
      <c r="AC8" s="232">
        <v>13</v>
      </c>
      <c r="AD8" s="232">
        <v>12</v>
      </c>
      <c r="AE8" s="159">
        <v>13</v>
      </c>
      <c r="AF8" s="232">
        <v>337</v>
      </c>
    </row>
    <row r="9" spans="1:32" ht="15" customHeight="1">
      <c r="A9" s="261"/>
      <c r="B9" s="249" t="s">
        <v>89</v>
      </c>
      <c r="C9" s="238">
        <v>241</v>
      </c>
      <c r="D9" s="159">
        <f t="shared" si="0"/>
        <v>48</v>
      </c>
      <c r="E9" s="232">
        <v>9</v>
      </c>
      <c r="F9" s="232">
        <v>0</v>
      </c>
      <c r="G9" s="232">
        <v>10</v>
      </c>
      <c r="H9" s="232">
        <v>21</v>
      </c>
      <c r="I9" s="232">
        <v>1</v>
      </c>
      <c r="J9" s="232">
        <v>2</v>
      </c>
      <c r="K9" s="232">
        <v>5</v>
      </c>
      <c r="L9" s="159">
        <f t="shared" si="1"/>
        <v>48</v>
      </c>
      <c r="M9" s="232">
        <v>4</v>
      </c>
      <c r="N9" s="232">
        <v>16</v>
      </c>
      <c r="O9" s="232">
        <v>6</v>
      </c>
      <c r="P9" s="232">
        <v>4</v>
      </c>
      <c r="Q9" s="232">
        <v>6</v>
      </c>
      <c r="R9" s="232">
        <v>12</v>
      </c>
      <c r="S9" s="159">
        <f t="shared" si="2"/>
        <v>115</v>
      </c>
      <c r="T9" s="232">
        <v>8</v>
      </c>
      <c r="U9" s="232">
        <v>18</v>
      </c>
      <c r="V9" s="232">
        <v>22</v>
      </c>
      <c r="W9" s="232">
        <v>28</v>
      </c>
      <c r="X9" s="232">
        <v>8</v>
      </c>
      <c r="Y9" s="232">
        <v>16</v>
      </c>
      <c r="Z9" s="232">
        <v>15</v>
      </c>
      <c r="AA9" s="159">
        <f t="shared" si="3"/>
        <v>23</v>
      </c>
      <c r="AB9" s="232">
        <v>10</v>
      </c>
      <c r="AC9" s="232">
        <v>8</v>
      </c>
      <c r="AD9" s="232">
        <v>5</v>
      </c>
      <c r="AE9" s="159">
        <v>7</v>
      </c>
      <c r="AF9" s="232">
        <v>241</v>
      </c>
    </row>
    <row r="10" spans="1:32" ht="15" customHeight="1">
      <c r="A10" s="261"/>
      <c r="B10" s="249" t="s">
        <v>15</v>
      </c>
      <c r="C10" s="238">
        <v>237</v>
      </c>
      <c r="D10" s="159">
        <f t="shared" si="0"/>
        <v>69</v>
      </c>
      <c r="E10" s="232">
        <v>21</v>
      </c>
      <c r="F10" s="232">
        <v>2</v>
      </c>
      <c r="G10" s="232">
        <v>4</v>
      </c>
      <c r="H10" s="232">
        <v>20</v>
      </c>
      <c r="I10" s="232">
        <v>7</v>
      </c>
      <c r="J10" s="232">
        <v>8</v>
      </c>
      <c r="K10" s="232">
        <v>7</v>
      </c>
      <c r="L10" s="159">
        <f t="shared" si="1"/>
        <v>60</v>
      </c>
      <c r="M10" s="232">
        <v>12</v>
      </c>
      <c r="N10" s="232">
        <v>4</v>
      </c>
      <c r="O10" s="232">
        <v>18</v>
      </c>
      <c r="P10" s="232">
        <v>6</v>
      </c>
      <c r="Q10" s="232">
        <v>9</v>
      </c>
      <c r="R10" s="232">
        <v>11</v>
      </c>
      <c r="S10" s="159">
        <f t="shared" si="2"/>
        <v>80</v>
      </c>
      <c r="T10" s="232">
        <v>9</v>
      </c>
      <c r="U10" s="232">
        <v>5</v>
      </c>
      <c r="V10" s="232">
        <v>7</v>
      </c>
      <c r="W10" s="232">
        <v>16</v>
      </c>
      <c r="X10" s="232">
        <v>12</v>
      </c>
      <c r="Y10" s="232">
        <v>22</v>
      </c>
      <c r="Z10" s="232">
        <v>9</v>
      </c>
      <c r="AA10" s="159">
        <f t="shared" si="3"/>
        <v>18</v>
      </c>
      <c r="AB10" s="232">
        <v>5</v>
      </c>
      <c r="AC10" s="232">
        <v>8</v>
      </c>
      <c r="AD10" s="232">
        <v>5</v>
      </c>
      <c r="AE10" s="159">
        <v>10</v>
      </c>
      <c r="AF10" s="232">
        <v>237</v>
      </c>
    </row>
    <row r="11" spans="1:32" ht="15" customHeight="1">
      <c r="A11" s="261"/>
      <c r="B11" s="249" t="s">
        <v>16</v>
      </c>
      <c r="C11" s="238">
        <v>186</v>
      </c>
      <c r="D11" s="159">
        <f t="shared" si="0"/>
        <v>90</v>
      </c>
      <c r="E11" s="232">
        <v>27</v>
      </c>
      <c r="F11" s="232">
        <v>0</v>
      </c>
      <c r="G11" s="232">
        <v>3</v>
      </c>
      <c r="H11" s="232">
        <v>27</v>
      </c>
      <c r="I11" s="232">
        <v>21</v>
      </c>
      <c r="J11" s="232">
        <v>9</v>
      </c>
      <c r="K11" s="232">
        <v>3</v>
      </c>
      <c r="L11" s="159">
        <f t="shared" si="1"/>
        <v>30</v>
      </c>
      <c r="M11" s="232">
        <v>12</v>
      </c>
      <c r="N11" s="232">
        <v>0</v>
      </c>
      <c r="O11" s="232">
        <v>1</v>
      </c>
      <c r="P11" s="232">
        <v>10</v>
      </c>
      <c r="Q11" s="232">
        <v>0</v>
      </c>
      <c r="R11" s="232">
        <v>7</v>
      </c>
      <c r="S11" s="159">
        <f t="shared" si="2"/>
        <v>38</v>
      </c>
      <c r="T11" s="232">
        <v>7</v>
      </c>
      <c r="U11" s="232">
        <v>7</v>
      </c>
      <c r="V11" s="232">
        <v>8</v>
      </c>
      <c r="W11" s="232">
        <v>0</v>
      </c>
      <c r="X11" s="232">
        <v>2</v>
      </c>
      <c r="Y11" s="232">
        <v>4</v>
      </c>
      <c r="Z11" s="232">
        <v>10</v>
      </c>
      <c r="AA11" s="159">
        <f t="shared" si="3"/>
        <v>8</v>
      </c>
      <c r="AB11" s="232">
        <v>4</v>
      </c>
      <c r="AC11" s="232">
        <v>4</v>
      </c>
      <c r="AD11" s="232">
        <v>0</v>
      </c>
      <c r="AE11" s="159">
        <v>20</v>
      </c>
      <c r="AF11" s="232">
        <v>186</v>
      </c>
    </row>
    <row r="12" spans="1:32" ht="15" customHeight="1">
      <c r="A12" s="261"/>
      <c r="B12" s="249" t="s">
        <v>19</v>
      </c>
      <c r="C12" s="238">
        <v>185</v>
      </c>
      <c r="D12" s="159">
        <f t="shared" si="0"/>
        <v>74</v>
      </c>
      <c r="E12" s="232">
        <v>13</v>
      </c>
      <c r="F12" s="232">
        <v>4</v>
      </c>
      <c r="G12" s="232">
        <v>10</v>
      </c>
      <c r="H12" s="232">
        <v>23</v>
      </c>
      <c r="I12" s="232">
        <v>14</v>
      </c>
      <c r="J12" s="232">
        <v>8</v>
      </c>
      <c r="K12" s="232">
        <v>2</v>
      </c>
      <c r="L12" s="159">
        <f t="shared" si="1"/>
        <v>59</v>
      </c>
      <c r="M12" s="232">
        <v>18</v>
      </c>
      <c r="N12" s="232">
        <v>7</v>
      </c>
      <c r="O12" s="232">
        <v>6</v>
      </c>
      <c r="P12" s="232">
        <v>10</v>
      </c>
      <c r="Q12" s="232">
        <v>8</v>
      </c>
      <c r="R12" s="232">
        <v>10</v>
      </c>
      <c r="S12" s="159">
        <f t="shared" si="2"/>
        <v>39</v>
      </c>
      <c r="T12" s="232">
        <v>0</v>
      </c>
      <c r="U12" s="232">
        <v>9</v>
      </c>
      <c r="V12" s="232">
        <v>3</v>
      </c>
      <c r="W12" s="232">
        <v>0</v>
      </c>
      <c r="X12" s="232">
        <v>9</v>
      </c>
      <c r="Y12" s="232">
        <v>17</v>
      </c>
      <c r="Z12" s="232">
        <v>1</v>
      </c>
      <c r="AA12" s="159">
        <f t="shared" si="3"/>
        <v>13</v>
      </c>
      <c r="AB12" s="232">
        <v>2</v>
      </c>
      <c r="AC12" s="232">
        <v>5</v>
      </c>
      <c r="AD12" s="232">
        <v>6</v>
      </c>
      <c r="AE12" s="159">
        <v>0</v>
      </c>
      <c r="AF12" s="232">
        <v>185</v>
      </c>
    </row>
    <row r="13" spans="1:32" ht="15" customHeight="1">
      <c r="A13" s="261"/>
      <c r="B13" s="249" t="s">
        <v>90</v>
      </c>
      <c r="C13" s="238">
        <v>153</v>
      </c>
      <c r="D13" s="159">
        <f t="shared" si="0"/>
        <v>43</v>
      </c>
      <c r="E13" s="232">
        <v>16</v>
      </c>
      <c r="F13" s="232">
        <v>0</v>
      </c>
      <c r="G13" s="232">
        <v>2</v>
      </c>
      <c r="H13" s="232">
        <v>14</v>
      </c>
      <c r="I13" s="232">
        <v>6</v>
      </c>
      <c r="J13" s="232">
        <v>3</v>
      </c>
      <c r="K13" s="232">
        <v>2</v>
      </c>
      <c r="L13" s="159">
        <f t="shared" si="1"/>
        <v>37</v>
      </c>
      <c r="M13" s="232">
        <v>6</v>
      </c>
      <c r="N13" s="232">
        <v>6</v>
      </c>
      <c r="O13" s="232">
        <v>3</v>
      </c>
      <c r="P13" s="232">
        <v>6</v>
      </c>
      <c r="Q13" s="232">
        <v>11</v>
      </c>
      <c r="R13" s="232">
        <v>5</v>
      </c>
      <c r="S13" s="159">
        <f t="shared" si="2"/>
        <v>55</v>
      </c>
      <c r="T13" s="232">
        <v>6</v>
      </c>
      <c r="U13" s="232">
        <v>9</v>
      </c>
      <c r="V13" s="232">
        <v>1</v>
      </c>
      <c r="W13" s="232">
        <v>8</v>
      </c>
      <c r="X13" s="232">
        <v>7</v>
      </c>
      <c r="Y13" s="232">
        <v>18</v>
      </c>
      <c r="Z13" s="232">
        <v>6</v>
      </c>
      <c r="AA13" s="159">
        <f t="shared" si="3"/>
        <v>13</v>
      </c>
      <c r="AB13" s="232">
        <v>3</v>
      </c>
      <c r="AC13" s="232">
        <v>6</v>
      </c>
      <c r="AD13" s="232">
        <v>4</v>
      </c>
      <c r="AE13" s="159">
        <v>5</v>
      </c>
      <c r="AF13" s="232">
        <v>153</v>
      </c>
    </row>
    <row r="14" spans="1:32" ht="15" customHeight="1">
      <c r="A14" s="261"/>
      <c r="B14" s="250" t="s">
        <v>17</v>
      </c>
      <c r="C14" s="237">
        <v>151</v>
      </c>
      <c r="D14" s="159">
        <f t="shared" si="0"/>
        <v>68</v>
      </c>
      <c r="E14" s="230">
        <v>26</v>
      </c>
      <c r="F14" s="230">
        <v>0</v>
      </c>
      <c r="G14" s="230">
        <v>0</v>
      </c>
      <c r="H14" s="230">
        <v>15</v>
      </c>
      <c r="I14" s="230">
        <v>17</v>
      </c>
      <c r="J14" s="230">
        <v>1</v>
      </c>
      <c r="K14" s="230">
        <v>9</v>
      </c>
      <c r="L14" s="159">
        <f t="shared" si="1"/>
        <v>29</v>
      </c>
      <c r="M14" s="230">
        <v>5</v>
      </c>
      <c r="N14" s="230">
        <v>3</v>
      </c>
      <c r="O14" s="230">
        <v>0</v>
      </c>
      <c r="P14" s="230">
        <v>7</v>
      </c>
      <c r="Q14" s="230">
        <v>2</v>
      </c>
      <c r="R14" s="230">
        <v>12</v>
      </c>
      <c r="S14" s="159">
        <f t="shared" si="2"/>
        <v>48</v>
      </c>
      <c r="T14" s="230">
        <v>8</v>
      </c>
      <c r="U14" s="230">
        <v>3</v>
      </c>
      <c r="V14" s="230">
        <v>8</v>
      </c>
      <c r="W14" s="230">
        <v>6</v>
      </c>
      <c r="X14" s="230">
        <v>7</v>
      </c>
      <c r="Y14" s="230">
        <v>12</v>
      </c>
      <c r="Z14" s="230">
        <v>4</v>
      </c>
      <c r="AA14" s="159">
        <f t="shared" si="3"/>
        <v>3</v>
      </c>
      <c r="AB14" s="230">
        <v>1</v>
      </c>
      <c r="AC14" s="230">
        <v>2</v>
      </c>
      <c r="AD14" s="230">
        <v>0</v>
      </c>
      <c r="AE14" s="159">
        <v>3</v>
      </c>
      <c r="AF14" s="230">
        <v>151</v>
      </c>
    </row>
    <row r="15" spans="1:32" ht="15" customHeight="1">
      <c r="A15" s="231"/>
      <c r="B15" s="251" t="s">
        <v>21</v>
      </c>
      <c r="C15" s="238">
        <v>138</v>
      </c>
      <c r="D15" s="159">
        <f t="shared" si="0"/>
        <v>54</v>
      </c>
      <c r="E15" s="232">
        <v>8</v>
      </c>
      <c r="F15" s="232">
        <v>0</v>
      </c>
      <c r="G15" s="252">
        <v>9</v>
      </c>
      <c r="H15" s="252">
        <v>16</v>
      </c>
      <c r="I15" s="252">
        <v>18</v>
      </c>
      <c r="J15" s="232">
        <v>3</v>
      </c>
      <c r="K15" s="232">
        <v>0</v>
      </c>
      <c r="L15" s="159">
        <f t="shared" si="1"/>
        <v>20</v>
      </c>
      <c r="M15" s="232">
        <v>6</v>
      </c>
      <c r="N15" s="232">
        <v>6</v>
      </c>
      <c r="O15" s="232">
        <v>5</v>
      </c>
      <c r="P15" s="232">
        <v>1</v>
      </c>
      <c r="Q15" s="232">
        <v>0</v>
      </c>
      <c r="R15" s="232">
        <v>2</v>
      </c>
      <c r="S15" s="159">
        <f t="shared" si="2"/>
        <v>44</v>
      </c>
      <c r="T15" s="232">
        <v>4</v>
      </c>
      <c r="U15" s="252">
        <v>11</v>
      </c>
      <c r="V15" s="232">
        <v>3</v>
      </c>
      <c r="W15" s="232">
        <v>8</v>
      </c>
      <c r="X15" s="232">
        <v>3</v>
      </c>
      <c r="Y15" s="252">
        <v>15</v>
      </c>
      <c r="Z15" s="232">
        <v>0</v>
      </c>
      <c r="AA15" s="159">
        <f t="shared" si="3"/>
        <v>5</v>
      </c>
      <c r="AB15" s="232">
        <v>2</v>
      </c>
      <c r="AC15" s="232">
        <v>2</v>
      </c>
      <c r="AD15" s="232">
        <v>1</v>
      </c>
      <c r="AE15" s="262">
        <v>15</v>
      </c>
      <c r="AF15" s="232">
        <v>138</v>
      </c>
    </row>
    <row r="16" spans="1:32" ht="15" customHeight="1">
      <c r="A16" s="231"/>
      <c r="B16" s="251" t="s">
        <v>20</v>
      </c>
      <c r="C16" s="238">
        <v>135</v>
      </c>
      <c r="D16" s="159">
        <f t="shared" si="0"/>
        <v>13</v>
      </c>
      <c r="E16" s="232">
        <v>0</v>
      </c>
      <c r="F16" s="232">
        <v>0</v>
      </c>
      <c r="G16" s="232">
        <v>0</v>
      </c>
      <c r="H16" s="232">
        <v>8</v>
      </c>
      <c r="I16" s="232">
        <v>0</v>
      </c>
      <c r="J16" s="252">
        <v>5</v>
      </c>
      <c r="K16" s="232">
        <v>0</v>
      </c>
      <c r="L16" s="159">
        <f t="shared" si="1"/>
        <v>35</v>
      </c>
      <c r="M16" s="232">
        <v>2</v>
      </c>
      <c r="N16" s="232">
        <v>5</v>
      </c>
      <c r="O16" s="252">
        <v>7</v>
      </c>
      <c r="P16" s="252">
        <v>7</v>
      </c>
      <c r="Q16" s="232">
        <v>7</v>
      </c>
      <c r="R16" s="232">
        <v>7</v>
      </c>
      <c r="S16" s="159">
        <f t="shared" si="2"/>
        <v>69</v>
      </c>
      <c r="T16" s="232">
        <v>2</v>
      </c>
      <c r="U16" s="252">
        <v>16</v>
      </c>
      <c r="V16" s="232">
        <v>0</v>
      </c>
      <c r="W16" s="232">
        <v>7</v>
      </c>
      <c r="X16" s="252">
        <v>14</v>
      </c>
      <c r="Y16" s="252">
        <v>26</v>
      </c>
      <c r="Z16" s="232">
        <v>4</v>
      </c>
      <c r="AA16" s="159">
        <f t="shared" si="3"/>
        <v>7</v>
      </c>
      <c r="AB16" s="232">
        <v>2</v>
      </c>
      <c r="AC16" s="232">
        <v>0</v>
      </c>
      <c r="AD16" s="232">
        <v>5</v>
      </c>
      <c r="AE16" s="262">
        <v>11</v>
      </c>
      <c r="AF16" s="232">
        <v>135</v>
      </c>
    </row>
    <row r="17" spans="1:32" ht="15" customHeight="1">
      <c r="A17" s="231"/>
      <c r="B17" s="251" t="s">
        <v>22</v>
      </c>
      <c r="C17" s="238">
        <v>135</v>
      </c>
      <c r="D17" s="159">
        <f t="shared" si="0"/>
        <v>61</v>
      </c>
      <c r="E17" s="232">
        <v>6</v>
      </c>
      <c r="F17" s="232">
        <v>5</v>
      </c>
      <c r="G17" s="232">
        <v>7</v>
      </c>
      <c r="H17" s="252">
        <v>22</v>
      </c>
      <c r="I17" s="252">
        <v>10</v>
      </c>
      <c r="J17" s="252">
        <v>11</v>
      </c>
      <c r="K17" s="232">
        <v>0</v>
      </c>
      <c r="L17" s="159">
        <f t="shared" si="1"/>
        <v>14</v>
      </c>
      <c r="M17" s="232">
        <v>2</v>
      </c>
      <c r="N17" s="232">
        <v>1</v>
      </c>
      <c r="O17" s="232">
        <v>4</v>
      </c>
      <c r="P17" s="252">
        <v>7</v>
      </c>
      <c r="Q17" s="232">
        <v>0</v>
      </c>
      <c r="R17" s="232">
        <v>0</v>
      </c>
      <c r="S17" s="159">
        <f t="shared" si="2"/>
        <v>38</v>
      </c>
      <c r="T17" s="232">
        <v>7</v>
      </c>
      <c r="U17" s="232">
        <v>0</v>
      </c>
      <c r="V17" s="232">
        <v>8</v>
      </c>
      <c r="W17" s="252">
        <v>8</v>
      </c>
      <c r="X17" s="232">
        <v>5</v>
      </c>
      <c r="Y17" s="232">
        <v>3</v>
      </c>
      <c r="Z17" s="252">
        <v>7</v>
      </c>
      <c r="AA17" s="159">
        <f t="shared" si="3"/>
        <v>7</v>
      </c>
      <c r="AB17" s="232">
        <v>2</v>
      </c>
      <c r="AC17" s="232">
        <v>5</v>
      </c>
      <c r="AD17" s="232">
        <v>0</v>
      </c>
      <c r="AE17" s="262">
        <v>15</v>
      </c>
      <c r="AF17" s="232">
        <v>135</v>
      </c>
    </row>
    <row r="18" spans="1:32" ht="15" customHeight="1">
      <c r="A18" s="231"/>
      <c r="B18" s="251" t="s">
        <v>23</v>
      </c>
      <c r="C18" s="238">
        <v>129</v>
      </c>
      <c r="D18" s="159">
        <f t="shared" si="0"/>
        <v>42</v>
      </c>
      <c r="E18" s="252">
        <v>12</v>
      </c>
      <c r="F18" s="232">
        <v>1</v>
      </c>
      <c r="G18" s="232">
        <v>2</v>
      </c>
      <c r="H18" s="232">
        <v>10</v>
      </c>
      <c r="I18" s="232">
        <v>9</v>
      </c>
      <c r="J18" s="252">
        <v>7</v>
      </c>
      <c r="K18" s="232">
        <v>1</v>
      </c>
      <c r="L18" s="159">
        <f t="shared" si="1"/>
        <v>19</v>
      </c>
      <c r="M18" s="252">
        <v>9</v>
      </c>
      <c r="N18" s="232">
        <v>2</v>
      </c>
      <c r="O18" s="232">
        <v>4</v>
      </c>
      <c r="P18" s="232">
        <v>0</v>
      </c>
      <c r="Q18" s="232">
        <v>2</v>
      </c>
      <c r="R18" s="232">
        <v>2</v>
      </c>
      <c r="S18" s="159">
        <f t="shared" si="2"/>
        <v>58</v>
      </c>
      <c r="T18" s="252">
        <v>23</v>
      </c>
      <c r="U18" s="232">
        <v>6</v>
      </c>
      <c r="V18" s="232">
        <v>1</v>
      </c>
      <c r="W18" s="232">
        <v>6</v>
      </c>
      <c r="X18" s="252">
        <v>10</v>
      </c>
      <c r="Y18" s="232">
        <v>12</v>
      </c>
      <c r="Z18" s="232">
        <v>0</v>
      </c>
      <c r="AA18" s="159">
        <f t="shared" si="3"/>
        <v>3</v>
      </c>
      <c r="AB18" s="232">
        <v>0</v>
      </c>
      <c r="AC18" s="232">
        <v>1</v>
      </c>
      <c r="AD18" s="232">
        <v>2</v>
      </c>
      <c r="AE18" s="159">
        <v>7</v>
      </c>
      <c r="AF18" s="232">
        <v>129</v>
      </c>
    </row>
    <row r="19" spans="1:32" ht="15" customHeight="1">
      <c r="A19" s="231"/>
      <c r="B19" s="251" t="s">
        <v>91</v>
      </c>
      <c r="C19" s="238">
        <v>95</v>
      </c>
      <c r="D19" s="159">
        <f t="shared" si="0"/>
        <v>25</v>
      </c>
      <c r="E19" s="232">
        <v>10</v>
      </c>
      <c r="F19" s="232">
        <v>0</v>
      </c>
      <c r="G19" s="232">
        <v>2</v>
      </c>
      <c r="H19" s="232">
        <v>6</v>
      </c>
      <c r="I19" s="232">
        <v>6</v>
      </c>
      <c r="J19" s="232">
        <v>1</v>
      </c>
      <c r="K19" s="232">
        <v>0</v>
      </c>
      <c r="L19" s="159">
        <f t="shared" si="1"/>
        <v>21</v>
      </c>
      <c r="M19" s="232">
        <v>4</v>
      </c>
      <c r="N19" s="232">
        <v>3</v>
      </c>
      <c r="O19" s="232">
        <v>1</v>
      </c>
      <c r="P19" s="232">
        <v>6</v>
      </c>
      <c r="Q19" s="232">
        <v>4</v>
      </c>
      <c r="R19" s="232">
        <v>3</v>
      </c>
      <c r="S19" s="159">
        <f t="shared" si="2"/>
        <v>25</v>
      </c>
      <c r="T19" s="232">
        <v>3</v>
      </c>
      <c r="U19" s="252">
        <v>10</v>
      </c>
      <c r="V19" s="232">
        <v>1</v>
      </c>
      <c r="W19" s="232">
        <v>3</v>
      </c>
      <c r="X19" s="232">
        <v>1</v>
      </c>
      <c r="Y19" s="232">
        <v>7</v>
      </c>
      <c r="Z19" s="232">
        <v>0</v>
      </c>
      <c r="AA19" s="159">
        <f t="shared" si="3"/>
        <v>8</v>
      </c>
      <c r="AB19" s="232">
        <v>2</v>
      </c>
      <c r="AC19" s="232">
        <v>4</v>
      </c>
      <c r="AD19" s="232">
        <v>2</v>
      </c>
      <c r="AE19" s="262">
        <v>16</v>
      </c>
      <c r="AF19" s="232">
        <v>95</v>
      </c>
    </row>
    <row r="20" spans="1:32" ht="15" customHeight="1">
      <c r="A20" s="231"/>
      <c r="B20" s="251" t="s">
        <v>31</v>
      </c>
      <c r="C20" s="238">
        <v>90</v>
      </c>
      <c r="D20" s="159">
        <f t="shared" si="0"/>
        <v>28</v>
      </c>
      <c r="E20" s="232">
        <v>6</v>
      </c>
      <c r="F20" s="232">
        <v>0</v>
      </c>
      <c r="G20" s="232">
        <v>4</v>
      </c>
      <c r="H20" s="232">
        <v>10</v>
      </c>
      <c r="I20" s="232">
        <v>2</v>
      </c>
      <c r="J20" s="232">
        <v>3</v>
      </c>
      <c r="K20" s="232">
        <v>3</v>
      </c>
      <c r="L20" s="159">
        <f t="shared" si="1"/>
        <v>14</v>
      </c>
      <c r="M20" s="232">
        <v>6</v>
      </c>
      <c r="N20" s="232">
        <v>0</v>
      </c>
      <c r="O20" s="232">
        <v>5</v>
      </c>
      <c r="P20" s="232">
        <v>3</v>
      </c>
      <c r="Q20" s="232">
        <v>0</v>
      </c>
      <c r="R20" s="232">
        <v>0</v>
      </c>
      <c r="S20" s="159">
        <f t="shared" si="2"/>
        <v>29</v>
      </c>
      <c r="T20" s="232">
        <v>6</v>
      </c>
      <c r="U20" s="232">
        <v>0</v>
      </c>
      <c r="V20" s="232">
        <v>7</v>
      </c>
      <c r="W20" s="232">
        <v>1</v>
      </c>
      <c r="X20" s="232">
        <v>4</v>
      </c>
      <c r="Y20" s="232">
        <v>10</v>
      </c>
      <c r="Z20" s="232">
        <v>1</v>
      </c>
      <c r="AA20" s="159">
        <f t="shared" si="3"/>
        <v>11</v>
      </c>
      <c r="AB20" s="232">
        <v>3</v>
      </c>
      <c r="AC20" s="252">
        <v>6</v>
      </c>
      <c r="AD20" s="232">
        <v>2</v>
      </c>
      <c r="AE20" s="159">
        <v>8</v>
      </c>
      <c r="AF20" s="232">
        <v>90</v>
      </c>
    </row>
    <row r="21" spans="1:32" ht="15" customHeight="1">
      <c r="A21" s="231"/>
      <c r="B21" s="251" t="s">
        <v>26</v>
      </c>
      <c r="C21" s="238">
        <v>86</v>
      </c>
      <c r="D21" s="159">
        <f t="shared" si="0"/>
        <v>21</v>
      </c>
      <c r="E21" s="232">
        <v>1</v>
      </c>
      <c r="F21" s="232">
        <v>0</v>
      </c>
      <c r="G21" s="232">
        <v>3</v>
      </c>
      <c r="H21" s="252">
        <v>15</v>
      </c>
      <c r="I21" s="232">
        <v>0</v>
      </c>
      <c r="J21" s="232">
        <v>2</v>
      </c>
      <c r="K21" s="232">
        <v>0</v>
      </c>
      <c r="L21" s="159">
        <f t="shared" si="1"/>
        <v>4</v>
      </c>
      <c r="M21" s="232">
        <v>2</v>
      </c>
      <c r="N21" s="232">
        <v>0</v>
      </c>
      <c r="O21" s="232">
        <v>2</v>
      </c>
      <c r="P21" s="232">
        <v>0</v>
      </c>
      <c r="Q21" s="232">
        <v>0</v>
      </c>
      <c r="R21" s="232">
        <v>0</v>
      </c>
      <c r="S21" s="159">
        <f t="shared" si="2"/>
        <v>47</v>
      </c>
      <c r="T21" s="252">
        <v>22</v>
      </c>
      <c r="U21" s="232">
        <v>0</v>
      </c>
      <c r="V21" s="232">
        <v>4</v>
      </c>
      <c r="W21" s="232">
        <v>0</v>
      </c>
      <c r="X21" s="252">
        <v>15</v>
      </c>
      <c r="Y21" s="232">
        <v>4</v>
      </c>
      <c r="Z21" s="232">
        <v>2</v>
      </c>
      <c r="AA21" s="159">
        <f t="shared" si="3"/>
        <v>4</v>
      </c>
      <c r="AB21" s="232">
        <v>0</v>
      </c>
      <c r="AC21" s="232">
        <v>0</v>
      </c>
      <c r="AD21" s="232">
        <v>4</v>
      </c>
      <c r="AE21" s="159">
        <v>10</v>
      </c>
      <c r="AF21" s="232">
        <v>86</v>
      </c>
    </row>
    <row r="22" spans="1:32" ht="15" customHeight="1">
      <c r="A22" s="231"/>
      <c r="B22" s="251" t="s">
        <v>24</v>
      </c>
      <c r="C22" s="238">
        <v>73</v>
      </c>
      <c r="D22" s="159">
        <f t="shared" si="0"/>
        <v>25</v>
      </c>
      <c r="E22" s="232">
        <v>0</v>
      </c>
      <c r="F22" s="232">
        <v>0</v>
      </c>
      <c r="G22" s="232">
        <v>1</v>
      </c>
      <c r="H22" s="232">
        <v>10</v>
      </c>
      <c r="I22" s="252">
        <v>11</v>
      </c>
      <c r="J22" s="232">
        <v>2</v>
      </c>
      <c r="K22" s="232">
        <v>1</v>
      </c>
      <c r="L22" s="159">
        <f t="shared" si="1"/>
        <v>17</v>
      </c>
      <c r="M22" s="232">
        <v>6</v>
      </c>
      <c r="N22" s="232">
        <v>0</v>
      </c>
      <c r="O22" s="252">
        <v>6</v>
      </c>
      <c r="P22" s="232">
        <v>0</v>
      </c>
      <c r="Q22" s="232">
        <v>0</v>
      </c>
      <c r="R22" s="232">
        <v>5</v>
      </c>
      <c r="S22" s="159">
        <f t="shared" si="2"/>
        <v>23</v>
      </c>
      <c r="T22" s="232">
        <v>1</v>
      </c>
      <c r="U22" s="232">
        <v>3</v>
      </c>
      <c r="V22" s="232">
        <v>1</v>
      </c>
      <c r="W22" s="232">
        <v>4</v>
      </c>
      <c r="X22" s="232">
        <v>6</v>
      </c>
      <c r="Y22" s="232">
        <v>6</v>
      </c>
      <c r="Z22" s="232">
        <v>2</v>
      </c>
      <c r="AA22" s="159">
        <f t="shared" si="3"/>
        <v>1</v>
      </c>
      <c r="AB22" s="232">
        <v>0</v>
      </c>
      <c r="AC22" s="232">
        <v>0</v>
      </c>
      <c r="AD22" s="232">
        <v>1</v>
      </c>
      <c r="AE22" s="159">
        <v>7</v>
      </c>
      <c r="AF22" s="232">
        <v>73</v>
      </c>
    </row>
    <row r="23" spans="1:32" ht="15" customHeight="1">
      <c r="A23" s="231"/>
      <c r="B23" s="251" t="s">
        <v>29</v>
      </c>
      <c r="C23" s="238">
        <v>62</v>
      </c>
      <c r="D23" s="159">
        <f t="shared" si="0"/>
        <v>11</v>
      </c>
      <c r="E23" s="232">
        <v>0</v>
      </c>
      <c r="F23" s="232">
        <v>0</v>
      </c>
      <c r="G23" s="232">
        <v>0</v>
      </c>
      <c r="H23" s="232">
        <v>10</v>
      </c>
      <c r="I23" s="232">
        <v>0</v>
      </c>
      <c r="J23" s="232">
        <v>1</v>
      </c>
      <c r="K23" s="232">
        <v>0</v>
      </c>
      <c r="L23" s="159">
        <f t="shared" si="1"/>
        <v>10</v>
      </c>
      <c r="M23" s="252">
        <v>7</v>
      </c>
      <c r="N23" s="232">
        <v>0</v>
      </c>
      <c r="O23" s="232">
        <v>2</v>
      </c>
      <c r="P23" s="232">
        <v>0</v>
      </c>
      <c r="Q23" s="232">
        <v>1</v>
      </c>
      <c r="R23" s="232">
        <v>0</v>
      </c>
      <c r="S23" s="159">
        <f t="shared" si="2"/>
        <v>31</v>
      </c>
      <c r="T23" s="252">
        <v>12</v>
      </c>
      <c r="U23" s="232">
        <v>0</v>
      </c>
      <c r="V23" s="232">
        <v>3</v>
      </c>
      <c r="W23" s="232">
        <v>2</v>
      </c>
      <c r="X23" s="232">
        <v>3</v>
      </c>
      <c r="Y23" s="232">
        <v>11</v>
      </c>
      <c r="Z23" s="232">
        <v>0</v>
      </c>
      <c r="AA23" s="159">
        <f t="shared" si="3"/>
        <v>0</v>
      </c>
      <c r="AB23" s="232">
        <v>0</v>
      </c>
      <c r="AC23" s="232">
        <v>0</v>
      </c>
      <c r="AD23" s="232">
        <v>0</v>
      </c>
      <c r="AE23" s="159">
        <v>10</v>
      </c>
      <c r="AF23" s="232">
        <v>62</v>
      </c>
    </row>
    <row r="24" spans="1:32" ht="15" customHeight="1">
      <c r="A24" s="231"/>
      <c r="B24" s="231" t="s">
        <v>27</v>
      </c>
      <c r="C24" s="238">
        <v>56</v>
      </c>
      <c r="D24" s="159">
        <f t="shared" si="0"/>
        <v>22</v>
      </c>
      <c r="E24" s="232">
        <v>8</v>
      </c>
      <c r="F24" s="232">
        <v>0</v>
      </c>
      <c r="G24" s="232">
        <v>0</v>
      </c>
      <c r="H24" s="232">
        <v>6</v>
      </c>
      <c r="I24" s="232">
        <v>5</v>
      </c>
      <c r="J24" s="232">
        <v>0</v>
      </c>
      <c r="K24" s="232">
        <v>3</v>
      </c>
      <c r="L24" s="159">
        <f t="shared" si="1"/>
        <v>8</v>
      </c>
      <c r="M24" s="232">
        <v>3</v>
      </c>
      <c r="N24" s="232">
        <v>0</v>
      </c>
      <c r="O24" s="232">
        <v>2</v>
      </c>
      <c r="P24" s="232">
        <v>2</v>
      </c>
      <c r="Q24" s="232">
        <v>1</v>
      </c>
      <c r="R24" s="232">
        <v>0</v>
      </c>
      <c r="S24" s="159">
        <f t="shared" si="2"/>
        <v>20</v>
      </c>
      <c r="T24" s="232">
        <v>0</v>
      </c>
      <c r="U24" s="232">
        <v>8</v>
      </c>
      <c r="V24" s="232">
        <v>1</v>
      </c>
      <c r="W24" s="232">
        <v>0</v>
      </c>
      <c r="X24" s="232">
        <v>1</v>
      </c>
      <c r="Y24" s="232">
        <v>10</v>
      </c>
      <c r="Z24" s="232">
        <v>0</v>
      </c>
      <c r="AA24" s="159">
        <f t="shared" si="3"/>
        <v>3</v>
      </c>
      <c r="AB24" s="230">
        <v>0</v>
      </c>
      <c r="AC24" s="232">
        <v>1</v>
      </c>
      <c r="AD24" s="232">
        <v>2</v>
      </c>
      <c r="AE24" s="159">
        <v>3</v>
      </c>
      <c r="AF24" s="232">
        <v>56</v>
      </c>
    </row>
    <row r="25" spans="1:32" ht="15" customHeight="1">
      <c r="A25" s="231"/>
      <c r="B25" s="231" t="s">
        <v>28</v>
      </c>
      <c r="C25" s="238">
        <v>51</v>
      </c>
      <c r="D25" s="159">
        <f t="shared" si="0"/>
        <v>26</v>
      </c>
      <c r="E25" s="232">
        <v>6</v>
      </c>
      <c r="F25" s="232">
        <v>0</v>
      </c>
      <c r="G25" s="232">
        <v>0</v>
      </c>
      <c r="H25" s="232">
        <v>14</v>
      </c>
      <c r="I25" s="232">
        <v>2</v>
      </c>
      <c r="J25" s="232">
        <v>4</v>
      </c>
      <c r="K25" s="232">
        <v>0</v>
      </c>
      <c r="L25" s="159">
        <f t="shared" si="1"/>
        <v>0</v>
      </c>
      <c r="M25" s="232">
        <v>0</v>
      </c>
      <c r="N25" s="232">
        <v>0</v>
      </c>
      <c r="O25" s="232">
        <v>0</v>
      </c>
      <c r="P25" s="232">
        <v>0</v>
      </c>
      <c r="Q25" s="232">
        <v>0</v>
      </c>
      <c r="R25" s="232">
        <v>0</v>
      </c>
      <c r="S25" s="159">
        <f t="shared" si="2"/>
        <v>24</v>
      </c>
      <c r="T25" s="232">
        <v>2</v>
      </c>
      <c r="U25" s="232">
        <v>8</v>
      </c>
      <c r="V25" s="232">
        <v>5</v>
      </c>
      <c r="W25" s="232">
        <v>5</v>
      </c>
      <c r="X25" s="232">
        <v>0</v>
      </c>
      <c r="Y25" s="232">
        <v>2</v>
      </c>
      <c r="Z25" s="232">
        <v>2</v>
      </c>
      <c r="AA25" s="159">
        <f t="shared" si="3"/>
        <v>1</v>
      </c>
      <c r="AB25" s="232">
        <v>1</v>
      </c>
      <c r="AC25" s="232">
        <v>0</v>
      </c>
      <c r="AD25" s="232">
        <v>0</v>
      </c>
      <c r="AE25" s="159">
        <v>0</v>
      </c>
      <c r="AF25" s="232">
        <v>51</v>
      </c>
    </row>
    <row r="26" spans="1:32" ht="15" customHeight="1">
      <c r="A26" s="231"/>
      <c r="B26" s="251" t="s">
        <v>30</v>
      </c>
      <c r="C26" s="238">
        <v>40</v>
      </c>
      <c r="D26" s="159">
        <f t="shared" si="0"/>
        <v>13</v>
      </c>
      <c r="E26" s="232">
        <v>3</v>
      </c>
      <c r="F26" s="232">
        <v>0</v>
      </c>
      <c r="G26" s="232">
        <v>3</v>
      </c>
      <c r="H26" s="232">
        <v>7</v>
      </c>
      <c r="I26" s="232">
        <v>0</v>
      </c>
      <c r="J26" s="232">
        <v>0</v>
      </c>
      <c r="K26" s="232">
        <v>0</v>
      </c>
      <c r="L26" s="159">
        <f t="shared" si="1"/>
        <v>18</v>
      </c>
      <c r="M26" s="232">
        <v>0</v>
      </c>
      <c r="N26" s="232">
        <v>0</v>
      </c>
      <c r="O26" s="252">
        <v>7</v>
      </c>
      <c r="P26" s="232">
        <v>2</v>
      </c>
      <c r="Q26" s="232">
        <v>3</v>
      </c>
      <c r="R26" s="232">
        <v>6</v>
      </c>
      <c r="S26" s="159">
        <f t="shared" si="2"/>
        <v>9</v>
      </c>
      <c r="T26" s="232">
        <v>2</v>
      </c>
      <c r="U26" s="232">
        <v>0</v>
      </c>
      <c r="V26" s="232">
        <v>3</v>
      </c>
      <c r="W26" s="232">
        <v>2</v>
      </c>
      <c r="X26" s="232">
        <v>0</v>
      </c>
      <c r="Y26" s="232">
        <v>1</v>
      </c>
      <c r="Z26" s="232">
        <v>1</v>
      </c>
      <c r="AA26" s="159">
        <f t="shared" si="3"/>
        <v>0</v>
      </c>
      <c r="AB26" s="232">
        <v>0</v>
      </c>
      <c r="AC26" s="232">
        <v>0</v>
      </c>
      <c r="AD26" s="232">
        <v>0</v>
      </c>
      <c r="AE26" s="159">
        <v>0</v>
      </c>
      <c r="AF26" s="232">
        <v>40</v>
      </c>
    </row>
    <row r="27" spans="1:32" ht="15" customHeight="1">
      <c r="A27" s="231"/>
      <c r="B27" s="231" t="s">
        <v>34</v>
      </c>
      <c r="C27" s="238">
        <v>28</v>
      </c>
      <c r="D27" s="159">
        <f t="shared" si="0"/>
        <v>7</v>
      </c>
      <c r="E27" s="232">
        <v>4</v>
      </c>
      <c r="F27" s="232">
        <v>0</v>
      </c>
      <c r="G27" s="232">
        <v>0</v>
      </c>
      <c r="H27" s="232">
        <v>3</v>
      </c>
      <c r="I27" s="232">
        <v>0</v>
      </c>
      <c r="J27" s="232">
        <v>0</v>
      </c>
      <c r="K27" s="232">
        <v>0</v>
      </c>
      <c r="L27" s="159">
        <f t="shared" si="1"/>
        <v>0</v>
      </c>
      <c r="M27" s="232">
        <v>0</v>
      </c>
      <c r="N27" s="232">
        <v>0</v>
      </c>
      <c r="O27" s="232">
        <v>0</v>
      </c>
      <c r="P27" s="232">
        <v>0</v>
      </c>
      <c r="Q27" s="232">
        <v>0</v>
      </c>
      <c r="R27" s="232">
        <v>0</v>
      </c>
      <c r="S27" s="159">
        <f t="shared" si="2"/>
        <v>21</v>
      </c>
      <c r="T27" s="232">
        <v>1</v>
      </c>
      <c r="U27" s="232">
        <v>0</v>
      </c>
      <c r="V27" s="232">
        <v>4</v>
      </c>
      <c r="W27" s="232">
        <v>6</v>
      </c>
      <c r="X27" s="232">
        <v>0</v>
      </c>
      <c r="Y27" s="232">
        <v>10</v>
      </c>
      <c r="Z27" s="232">
        <v>0</v>
      </c>
      <c r="AA27" s="159">
        <f t="shared" si="3"/>
        <v>0</v>
      </c>
      <c r="AB27" s="232">
        <v>0</v>
      </c>
      <c r="AC27" s="232">
        <v>0</v>
      </c>
      <c r="AD27" s="232">
        <v>0</v>
      </c>
      <c r="AE27" s="159">
        <v>0</v>
      </c>
      <c r="AF27" s="232">
        <v>28</v>
      </c>
    </row>
    <row r="28" spans="1:32" ht="15" customHeight="1">
      <c r="A28" s="231"/>
      <c r="B28" s="251" t="s">
        <v>32</v>
      </c>
      <c r="C28" s="238">
        <v>27</v>
      </c>
      <c r="D28" s="159">
        <f t="shared" si="0"/>
        <v>10</v>
      </c>
      <c r="E28" s="232">
        <v>1</v>
      </c>
      <c r="F28" s="232">
        <v>0</v>
      </c>
      <c r="G28" s="232">
        <v>0</v>
      </c>
      <c r="H28" s="232">
        <v>5</v>
      </c>
      <c r="I28" s="232">
        <v>0</v>
      </c>
      <c r="J28" s="252">
        <v>4</v>
      </c>
      <c r="K28" s="232">
        <v>0</v>
      </c>
      <c r="L28" s="159">
        <f t="shared" si="1"/>
        <v>4</v>
      </c>
      <c r="M28" s="232">
        <v>1</v>
      </c>
      <c r="N28" s="232">
        <v>0</v>
      </c>
      <c r="O28" s="232">
        <v>0</v>
      </c>
      <c r="P28" s="232">
        <v>2</v>
      </c>
      <c r="Q28" s="232">
        <v>1</v>
      </c>
      <c r="R28" s="232">
        <v>0</v>
      </c>
      <c r="S28" s="159">
        <f t="shared" si="2"/>
        <v>13</v>
      </c>
      <c r="T28" s="232">
        <v>2</v>
      </c>
      <c r="U28" s="232">
        <v>0</v>
      </c>
      <c r="V28" s="232">
        <v>2</v>
      </c>
      <c r="W28" s="232">
        <v>0</v>
      </c>
      <c r="X28" s="232">
        <v>2</v>
      </c>
      <c r="Y28" s="232">
        <v>3</v>
      </c>
      <c r="Z28" s="232">
        <v>4</v>
      </c>
      <c r="AA28" s="159">
        <f t="shared" si="3"/>
        <v>0</v>
      </c>
      <c r="AB28" s="232">
        <v>0</v>
      </c>
      <c r="AC28" s="232">
        <v>0</v>
      </c>
      <c r="AD28" s="232">
        <v>0</v>
      </c>
      <c r="AE28" s="159">
        <v>0</v>
      </c>
      <c r="AF28" s="232">
        <v>27</v>
      </c>
    </row>
    <row r="29" spans="1:32" ht="15" customHeight="1">
      <c r="A29" s="231"/>
      <c r="B29" s="231" t="s">
        <v>33</v>
      </c>
      <c r="C29" s="238">
        <v>21</v>
      </c>
      <c r="D29" s="159">
        <f t="shared" si="0"/>
        <v>4</v>
      </c>
      <c r="E29" s="232">
        <v>0</v>
      </c>
      <c r="F29" s="232">
        <v>0</v>
      </c>
      <c r="G29" s="232">
        <v>0</v>
      </c>
      <c r="H29" s="232">
        <v>4</v>
      </c>
      <c r="I29" s="232">
        <v>0</v>
      </c>
      <c r="J29" s="232">
        <v>0</v>
      </c>
      <c r="K29" s="232">
        <v>0</v>
      </c>
      <c r="L29" s="159">
        <f t="shared" si="1"/>
        <v>3</v>
      </c>
      <c r="M29" s="232">
        <v>1</v>
      </c>
      <c r="N29" s="232">
        <v>0</v>
      </c>
      <c r="O29" s="232">
        <v>0</v>
      </c>
      <c r="P29" s="232">
        <v>2</v>
      </c>
      <c r="Q29" s="232">
        <v>0</v>
      </c>
      <c r="R29" s="232">
        <v>0</v>
      </c>
      <c r="S29" s="159">
        <f t="shared" si="2"/>
        <v>12</v>
      </c>
      <c r="T29" s="232">
        <v>3</v>
      </c>
      <c r="U29" s="232">
        <v>4</v>
      </c>
      <c r="V29" s="232">
        <v>1</v>
      </c>
      <c r="W29" s="232">
        <v>3</v>
      </c>
      <c r="X29" s="232">
        <v>0</v>
      </c>
      <c r="Y29" s="232">
        <v>1</v>
      </c>
      <c r="Z29" s="232">
        <v>0</v>
      </c>
      <c r="AA29" s="159">
        <f t="shared" si="3"/>
        <v>0</v>
      </c>
      <c r="AB29" s="232">
        <v>0</v>
      </c>
      <c r="AC29" s="232">
        <v>0</v>
      </c>
      <c r="AD29" s="232">
        <v>0</v>
      </c>
      <c r="AE29" s="159">
        <v>2</v>
      </c>
      <c r="AF29" s="232">
        <v>21</v>
      </c>
    </row>
    <row r="30" spans="1:32" ht="15" customHeight="1">
      <c r="A30" s="231"/>
      <c r="B30" s="231" t="s">
        <v>35</v>
      </c>
      <c r="C30" s="238">
        <v>16</v>
      </c>
      <c r="D30" s="159">
        <f t="shared" si="0"/>
        <v>8</v>
      </c>
      <c r="E30" s="232">
        <v>0</v>
      </c>
      <c r="F30" s="232">
        <v>1</v>
      </c>
      <c r="G30" s="232">
        <v>0</v>
      </c>
      <c r="H30" s="232">
        <v>4</v>
      </c>
      <c r="I30" s="232">
        <v>0</v>
      </c>
      <c r="J30" s="232">
        <v>3</v>
      </c>
      <c r="K30" s="232">
        <v>0</v>
      </c>
      <c r="L30" s="159">
        <f t="shared" si="1"/>
        <v>5</v>
      </c>
      <c r="M30" s="232">
        <v>0</v>
      </c>
      <c r="N30" s="232">
        <v>0</v>
      </c>
      <c r="O30" s="232">
        <v>4</v>
      </c>
      <c r="P30" s="232">
        <v>0</v>
      </c>
      <c r="Q30" s="232">
        <v>1</v>
      </c>
      <c r="R30" s="232">
        <v>0</v>
      </c>
      <c r="S30" s="159">
        <f t="shared" si="2"/>
        <v>2</v>
      </c>
      <c r="T30" s="232">
        <v>0</v>
      </c>
      <c r="U30" s="232">
        <v>0</v>
      </c>
      <c r="V30" s="232">
        <v>0</v>
      </c>
      <c r="W30" s="232">
        <v>0</v>
      </c>
      <c r="X30" s="232">
        <v>0</v>
      </c>
      <c r="Y30" s="232">
        <v>2</v>
      </c>
      <c r="Z30" s="232">
        <v>0</v>
      </c>
      <c r="AA30" s="159">
        <f t="shared" si="3"/>
        <v>1</v>
      </c>
      <c r="AB30" s="232">
        <v>1</v>
      </c>
      <c r="AC30" s="232">
        <v>0</v>
      </c>
      <c r="AD30" s="232">
        <v>0</v>
      </c>
      <c r="AE30" s="159">
        <v>0</v>
      </c>
      <c r="AF30" s="232">
        <v>16</v>
      </c>
    </row>
    <row r="31" spans="1:32" ht="15" customHeight="1">
      <c r="A31" s="231"/>
      <c r="B31" s="231" t="s">
        <v>92</v>
      </c>
      <c r="C31" s="238">
        <v>12</v>
      </c>
      <c r="D31" s="159">
        <f t="shared" si="0"/>
        <v>0</v>
      </c>
      <c r="E31" s="232">
        <v>0</v>
      </c>
      <c r="F31" s="232">
        <v>0</v>
      </c>
      <c r="G31" s="232">
        <v>0</v>
      </c>
      <c r="H31" s="232">
        <v>0</v>
      </c>
      <c r="I31" s="232">
        <v>0</v>
      </c>
      <c r="J31" s="232">
        <v>0</v>
      </c>
      <c r="K31" s="232">
        <v>0</v>
      </c>
      <c r="L31" s="159">
        <f t="shared" si="1"/>
        <v>4</v>
      </c>
      <c r="M31" s="232">
        <v>2</v>
      </c>
      <c r="N31" s="232">
        <v>0</v>
      </c>
      <c r="O31" s="232">
        <v>2</v>
      </c>
      <c r="P31" s="232">
        <v>0</v>
      </c>
      <c r="Q31" s="232">
        <v>0</v>
      </c>
      <c r="R31" s="232">
        <v>0</v>
      </c>
      <c r="S31" s="159">
        <f t="shared" si="2"/>
        <v>8</v>
      </c>
      <c r="T31" s="232">
        <v>0</v>
      </c>
      <c r="U31" s="232">
        <v>0</v>
      </c>
      <c r="V31" s="232">
        <v>1</v>
      </c>
      <c r="W31" s="232">
        <v>0</v>
      </c>
      <c r="X31" s="232">
        <v>0</v>
      </c>
      <c r="Y31" s="232">
        <v>7</v>
      </c>
      <c r="Z31" s="232">
        <v>0</v>
      </c>
      <c r="AA31" s="159">
        <f t="shared" si="3"/>
        <v>0</v>
      </c>
      <c r="AB31" s="232">
        <v>0</v>
      </c>
      <c r="AC31" s="232">
        <v>0</v>
      </c>
      <c r="AD31" s="232">
        <v>0</v>
      </c>
      <c r="AE31" s="159">
        <v>0</v>
      </c>
      <c r="AF31" s="232">
        <v>12</v>
      </c>
    </row>
    <row r="32" spans="1:32" ht="15" customHeight="1">
      <c r="A32" s="231"/>
      <c r="B32" s="231" t="s">
        <v>36</v>
      </c>
      <c r="C32" s="238">
        <v>12</v>
      </c>
      <c r="D32" s="159">
        <f t="shared" si="0"/>
        <v>6</v>
      </c>
      <c r="E32" s="232">
        <v>0</v>
      </c>
      <c r="F32" s="232">
        <v>0</v>
      </c>
      <c r="G32" s="232">
        <v>0</v>
      </c>
      <c r="H32" s="232">
        <v>4</v>
      </c>
      <c r="I32" s="232">
        <v>0</v>
      </c>
      <c r="J32" s="232">
        <v>2</v>
      </c>
      <c r="K32" s="232">
        <v>0</v>
      </c>
      <c r="L32" s="159">
        <f t="shared" si="1"/>
        <v>0</v>
      </c>
      <c r="M32" s="232">
        <v>0</v>
      </c>
      <c r="N32" s="232">
        <v>0</v>
      </c>
      <c r="O32" s="232">
        <v>0</v>
      </c>
      <c r="P32" s="232">
        <v>0</v>
      </c>
      <c r="Q32" s="232">
        <v>0</v>
      </c>
      <c r="R32" s="232">
        <v>0</v>
      </c>
      <c r="S32" s="159">
        <f t="shared" si="2"/>
        <v>6</v>
      </c>
      <c r="T32" s="232">
        <v>4</v>
      </c>
      <c r="U32" s="232">
        <v>0</v>
      </c>
      <c r="V32" s="232">
        <v>1</v>
      </c>
      <c r="W32" s="232">
        <v>1</v>
      </c>
      <c r="X32" s="232">
        <v>0</v>
      </c>
      <c r="Y32" s="232">
        <v>0</v>
      </c>
      <c r="Z32" s="232">
        <v>0</v>
      </c>
      <c r="AA32" s="159">
        <f t="shared" si="3"/>
        <v>0</v>
      </c>
      <c r="AB32" s="232">
        <v>0</v>
      </c>
      <c r="AC32" s="232">
        <v>0</v>
      </c>
      <c r="AD32" s="232">
        <v>0</v>
      </c>
      <c r="AE32" s="159">
        <v>0</v>
      </c>
      <c r="AF32" s="232">
        <v>12</v>
      </c>
    </row>
    <row r="33" spans="1:32" ht="15" customHeight="1">
      <c r="A33" s="231"/>
      <c r="B33" s="231" t="s">
        <v>93</v>
      </c>
      <c r="C33" s="238">
        <v>8</v>
      </c>
      <c r="D33" s="159">
        <f t="shared" si="0"/>
        <v>0</v>
      </c>
      <c r="E33" s="232">
        <v>0</v>
      </c>
      <c r="F33" s="232">
        <v>0</v>
      </c>
      <c r="G33" s="232">
        <v>0</v>
      </c>
      <c r="H33" s="232">
        <v>0</v>
      </c>
      <c r="I33" s="232">
        <v>0</v>
      </c>
      <c r="J33" s="232">
        <v>0</v>
      </c>
      <c r="K33" s="232">
        <v>0</v>
      </c>
      <c r="L33" s="159">
        <f t="shared" si="1"/>
        <v>0</v>
      </c>
      <c r="M33" s="232">
        <v>0</v>
      </c>
      <c r="N33" s="232">
        <v>0</v>
      </c>
      <c r="O33" s="232">
        <v>0</v>
      </c>
      <c r="P33" s="232">
        <v>0</v>
      </c>
      <c r="Q33" s="232">
        <v>0</v>
      </c>
      <c r="R33" s="232">
        <v>0</v>
      </c>
      <c r="S33" s="159">
        <f t="shared" si="2"/>
        <v>8</v>
      </c>
      <c r="T33" s="232">
        <v>0</v>
      </c>
      <c r="U33" s="232">
        <v>3</v>
      </c>
      <c r="V33" s="232">
        <v>0</v>
      </c>
      <c r="W33" s="232">
        <v>0</v>
      </c>
      <c r="X33" s="232">
        <v>2</v>
      </c>
      <c r="Y33" s="232">
        <v>2</v>
      </c>
      <c r="Z33" s="232">
        <v>1</v>
      </c>
      <c r="AA33" s="159">
        <f t="shared" si="3"/>
        <v>0</v>
      </c>
      <c r="AB33" s="232">
        <v>0</v>
      </c>
      <c r="AC33" s="232">
        <v>0</v>
      </c>
      <c r="AD33" s="232">
        <v>0</v>
      </c>
      <c r="AE33" s="159">
        <v>0</v>
      </c>
      <c r="AF33" s="232">
        <v>8</v>
      </c>
    </row>
    <row r="34" spans="1:32" ht="15" customHeight="1">
      <c r="A34" s="231"/>
      <c r="B34" s="231" t="s">
        <v>38</v>
      </c>
      <c r="C34" s="238">
        <v>7</v>
      </c>
      <c r="D34" s="159">
        <f t="shared" si="0"/>
        <v>4</v>
      </c>
      <c r="E34" s="232">
        <v>1</v>
      </c>
      <c r="F34" s="232">
        <v>0</v>
      </c>
      <c r="G34" s="232">
        <v>0</v>
      </c>
      <c r="H34" s="232">
        <v>1</v>
      </c>
      <c r="I34" s="232">
        <v>1</v>
      </c>
      <c r="J34" s="232">
        <v>1</v>
      </c>
      <c r="K34" s="232">
        <v>0</v>
      </c>
      <c r="L34" s="159">
        <f t="shared" si="1"/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0</v>
      </c>
      <c r="R34" s="232">
        <v>0</v>
      </c>
      <c r="S34" s="159">
        <f t="shared" si="2"/>
        <v>3</v>
      </c>
      <c r="T34" s="232">
        <v>0</v>
      </c>
      <c r="U34" s="232">
        <v>0</v>
      </c>
      <c r="V34" s="232">
        <v>2</v>
      </c>
      <c r="W34" s="232">
        <v>0</v>
      </c>
      <c r="X34" s="232">
        <v>0</v>
      </c>
      <c r="Y34" s="232">
        <v>1</v>
      </c>
      <c r="Z34" s="232">
        <v>0</v>
      </c>
      <c r="AA34" s="159">
        <f t="shared" si="3"/>
        <v>0</v>
      </c>
      <c r="AB34" s="232">
        <v>0</v>
      </c>
      <c r="AC34" s="232">
        <v>0</v>
      </c>
      <c r="AD34" s="232">
        <v>0</v>
      </c>
      <c r="AE34" s="159">
        <v>0</v>
      </c>
      <c r="AF34" s="232">
        <v>7</v>
      </c>
    </row>
    <row r="35" spans="1:32" ht="15" customHeight="1">
      <c r="A35" s="231"/>
      <c r="B35" s="231" t="s">
        <v>39</v>
      </c>
      <c r="C35" s="238">
        <v>7</v>
      </c>
      <c r="D35" s="159">
        <f t="shared" si="0"/>
        <v>0</v>
      </c>
      <c r="E35" s="232">
        <v>0</v>
      </c>
      <c r="F35" s="232">
        <v>0</v>
      </c>
      <c r="G35" s="232">
        <v>0</v>
      </c>
      <c r="H35" s="232">
        <v>0</v>
      </c>
      <c r="I35" s="232">
        <v>0</v>
      </c>
      <c r="J35" s="232">
        <v>0</v>
      </c>
      <c r="K35" s="232">
        <v>0</v>
      </c>
      <c r="L35" s="159">
        <f t="shared" si="1"/>
        <v>0</v>
      </c>
      <c r="M35" s="232">
        <v>0</v>
      </c>
      <c r="N35" s="232">
        <v>0</v>
      </c>
      <c r="O35" s="232">
        <v>0</v>
      </c>
      <c r="P35" s="232">
        <v>0</v>
      </c>
      <c r="Q35" s="232">
        <v>0</v>
      </c>
      <c r="R35" s="232">
        <v>0</v>
      </c>
      <c r="S35" s="159">
        <f t="shared" si="2"/>
        <v>7</v>
      </c>
      <c r="T35" s="232">
        <v>0</v>
      </c>
      <c r="U35" s="232">
        <v>7</v>
      </c>
      <c r="V35" s="232">
        <v>0</v>
      </c>
      <c r="W35" s="232">
        <v>0</v>
      </c>
      <c r="X35" s="232">
        <v>0</v>
      </c>
      <c r="Y35" s="232">
        <v>0</v>
      </c>
      <c r="Z35" s="232">
        <v>0</v>
      </c>
      <c r="AA35" s="159">
        <f t="shared" si="3"/>
        <v>0</v>
      </c>
      <c r="AB35" s="232">
        <v>0</v>
      </c>
      <c r="AC35" s="232">
        <v>0</v>
      </c>
      <c r="AD35" s="232">
        <v>0</v>
      </c>
      <c r="AE35" s="159">
        <v>0</v>
      </c>
      <c r="AF35" s="232">
        <v>7</v>
      </c>
    </row>
    <row r="36" spans="1:32" ht="15" customHeight="1">
      <c r="A36" s="231"/>
      <c r="B36" s="231" t="s">
        <v>40</v>
      </c>
      <c r="C36" s="238">
        <v>7</v>
      </c>
      <c r="D36" s="159">
        <f t="shared" si="0"/>
        <v>4</v>
      </c>
      <c r="E36" s="232">
        <v>0</v>
      </c>
      <c r="F36" s="232">
        <v>0</v>
      </c>
      <c r="G36" s="232">
        <v>0</v>
      </c>
      <c r="H36" s="232">
        <v>0</v>
      </c>
      <c r="I36" s="232">
        <v>4</v>
      </c>
      <c r="J36" s="232">
        <v>0</v>
      </c>
      <c r="K36" s="232">
        <v>0</v>
      </c>
      <c r="L36" s="159">
        <f t="shared" si="1"/>
        <v>0</v>
      </c>
      <c r="M36" s="232">
        <v>0</v>
      </c>
      <c r="N36" s="232">
        <v>0</v>
      </c>
      <c r="O36" s="232">
        <v>0</v>
      </c>
      <c r="P36" s="232">
        <v>0</v>
      </c>
      <c r="Q36" s="232">
        <v>0</v>
      </c>
      <c r="R36" s="232">
        <v>0</v>
      </c>
      <c r="S36" s="159">
        <f t="shared" si="2"/>
        <v>3</v>
      </c>
      <c r="T36" s="232">
        <v>0</v>
      </c>
      <c r="U36" s="232">
        <v>0</v>
      </c>
      <c r="V36" s="232">
        <v>0</v>
      </c>
      <c r="W36" s="232">
        <v>0</v>
      </c>
      <c r="X36" s="232">
        <v>0</v>
      </c>
      <c r="Y36" s="232">
        <v>0</v>
      </c>
      <c r="Z36" s="232">
        <v>3</v>
      </c>
      <c r="AA36" s="159">
        <f t="shared" si="3"/>
        <v>0</v>
      </c>
      <c r="AB36" s="232">
        <v>0</v>
      </c>
      <c r="AC36" s="232">
        <v>0</v>
      </c>
      <c r="AD36" s="232">
        <v>0</v>
      </c>
      <c r="AE36" s="159">
        <v>0</v>
      </c>
      <c r="AF36" s="232">
        <v>7</v>
      </c>
    </row>
    <row r="37" spans="1:32" ht="15" customHeight="1">
      <c r="A37" s="231"/>
      <c r="B37" s="231" t="s">
        <v>94</v>
      </c>
      <c r="C37" s="238">
        <v>3</v>
      </c>
      <c r="D37" s="159">
        <f t="shared" si="0"/>
        <v>3</v>
      </c>
      <c r="E37" s="232">
        <v>0</v>
      </c>
      <c r="F37" s="232">
        <v>0</v>
      </c>
      <c r="G37" s="232">
        <v>0</v>
      </c>
      <c r="H37" s="232">
        <v>1</v>
      </c>
      <c r="I37" s="232">
        <v>2</v>
      </c>
      <c r="J37" s="232">
        <v>0</v>
      </c>
      <c r="K37" s="232">
        <v>0</v>
      </c>
      <c r="L37" s="159">
        <f t="shared" si="1"/>
        <v>0</v>
      </c>
      <c r="M37" s="232">
        <v>0</v>
      </c>
      <c r="N37" s="232">
        <v>0</v>
      </c>
      <c r="O37" s="232">
        <v>0</v>
      </c>
      <c r="P37" s="232">
        <v>0</v>
      </c>
      <c r="Q37" s="232">
        <v>0</v>
      </c>
      <c r="R37" s="232">
        <v>0</v>
      </c>
      <c r="S37" s="159">
        <f t="shared" si="2"/>
        <v>0</v>
      </c>
      <c r="T37" s="232">
        <v>0</v>
      </c>
      <c r="U37" s="232">
        <v>0</v>
      </c>
      <c r="V37" s="232">
        <v>0</v>
      </c>
      <c r="W37" s="232">
        <v>0</v>
      </c>
      <c r="X37" s="232">
        <v>0</v>
      </c>
      <c r="Y37" s="232">
        <v>0</v>
      </c>
      <c r="Z37" s="232">
        <v>0</v>
      </c>
      <c r="AA37" s="159">
        <f t="shared" si="3"/>
        <v>0</v>
      </c>
      <c r="AB37" s="232">
        <v>0</v>
      </c>
      <c r="AC37" s="232">
        <v>0</v>
      </c>
      <c r="AD37" s="232">
        <v>0</v>
      </c>
      <c r="AE37" s="159">
        <v>0</v>
      </c>
      <c r="AF37" s="232">
        <v>3</v>
      </c>
    </row>
    <row r="38" spans="1:32" ht="15" customHeight="1">
      <c r="A38" s="231"/>
      <c r="B38" s="231" t="s">
        <v>42</v>
      </c>
      <c r="C38" s="238">
        <v>2</v>
      </c>
      <c r="D38" s="159">
        <f t="shared" si="0"/>
        <v>0</v>
      </c>
      <c r="E38" s="232">
        <v>0</v>
      </c>
      <c r="F38" s="232">
        <v>0</v>
      </c>
      <c r="G38" s="232">
        <v>0</v>
      </c>
      <c r="H38" s="232">
        <v>0</v>
      </c>
      <c r="I38" s="232">
        <v>0</v>
      </c>
      <c r="J38" s="232">
        <v>0</v>
      </c>
      <c r="K38" s="232">
        <v>0</v>
      </c>
      <c r="L38" s="159">
        <f t="shared" si="1"/>
        <v>0</v>
      </c>
      <c r="M38" s="232">
        <v>0</v>
      </c>
      <c r="N38" s="232">
        <v>0</v>
      </c>
      <c r="O38" s="232">
        <v>0</v>
      </c>
      <c r="P38" s="232">
        <v>0</v>
      </c>
      <c r="Q38" s="232">
        <v>0</v>
      </c>
      <c r="R38" s="232">
        <v>0</v>
      </c>
      <c r="S38" s="159">
        <f t="shared" si="2"/>
        <v>0</v>
      </c>
      <c r="T38" s="232">
        <v>0</v>
      </c>
      <c r="U38" s="232">
        <v>0</v>
      </c>
      <c r="V38" s="232">
        <v>0</v>
      </c>
      <c r="W38" s="232">
        <v>0</v>
      </c>
      <c r="X38" s="232">
        <v>0</v>
      </c>
      <c r="Y38" s="232">
        <v>0</v>
      </c>
      <c r="Z38" s="232">
        <v>0</v>
      </c>
      <c r="AA38" s="159">
        <f t="shared" si="3"/>
        <v>0</v>
      </c>
      <c r="AB38" s="232">
        <v>0</v>
      </c>
      <c r="AC38" s="232">
        <v>0</v>
      </c>
      <c r="AD38" s="232">
        <v>0</v>
      </c>
      <c r="AE38" s="159">
        <v>2</v>
      </c>
      <c r="AF38" s="232">
        <v>2</v>
      </c>
    </row>
    <row r="39" spans="1:32" ht="15" customHeight="1">
      <c r="A39" s="231"/>
      <c r="B39" s="231" t="s">
        <v>95</v>
      </c>
      <c r="C39" s="238">
        <v>1</v>
      </c>
      <c r="D39" s="159">
        <f t="shared" si="0"/>
        <v>0</v>
      </c>
      <c r="E39" s="232">
        <v>0</v>
      </c>
      <c r="F39" s="232">
        <v>0</v>
      </c>
      <c r="G39" s="232">
        <v>0</v>
      </c>
      <c r="H39" s="232">
        <v>0</v>
      </c>
      <c r="I39" s="232">
        <v>0</v>
      </c>
      <c r="J39" s="232">
        <v>0</v>
      </c>
      <c r="K39" s="232">
        <v>0</v>
      </c>
      <c r="L39" s="159">
        <f t="shared" si="1"/>
        <v>0</v>
      </c>
      <c r="M39" s="232">
        <v>0</v>
      </c>
      <c r="N39" s="232">
        <v>0</v>
      </c>
      <c r="O39" s="232">
        <v>0</v>
      </c>
      <c r="P39" s="232">
        <v>0</v>
      </c>
      <c r="Q39" s="232">
        <v>0</v>
      </c>
      <c r="R39" s="232">
        <v>0</v>
      </c>
      <c r="S39" s="159">
        <f t="shared" si="2"/>
        <v>1</v>
      </c>
      <c r="T39" s="232">
        <v>0</v>
      </c>
      <c r="U39" s="232">
        <v>0</v>
      </c>
      <c r="V39" s="232">
        <v>0</v>
      </c>
      <c r="W39" s="232">
        <v>0</v>
      </c>
      <c r="X39" s="232">
        <v>0</v>
      </c>
      <c r="Y39" s="232">
        <v>1</v>
      </c>
      <c r="Z39" s="232">
        <v>0</v>
      </c>
      <c r="AA39" s="159">
        <f t="shared" si="3"/>
        <v>0</v>
      </c>
      <c r="AB39" s="232">
        <v>0</v>
      </c>
      <c r="AC39" s="232">
        <v>0</v>
      </c>
      <c r="AD39" s="232">
        <v>0</v>
      </c>
      <c r="AE39" s="159">
        <v>0</v>
      </c>
      <c r="AF39" s="232">
        <v>1</v>
      </c>
    </row>
    <row r="40" spans="1:32" ht="15" customHeight="1">
      <c r="A40" s="233" t="s">
        <v>44</v>
      </c>
      <c r="B40" s="233"/>
      <c r="C40" s="239">
        <v>6436</v>
      </c>
      <c r="D40" s="159">
        <f t="shared" ref="D40" si="4">SUM(E40:K40)</f>
        <v>1982</v>
      </c>
      <c r="E40" s="234">
        <v>420</v>
      </c>
      <c r="F40" s="234">
        <v>96</v>
      </c>
      <c r="G40" s="234">
        <v>198</v>
      </c>
      <c r="H40" s="234">
        <v>604</v>
      </c>
      <c r="I40" s="234">
        <v>312</v>
      </c>
      <c r="J40" s="234">
        <v>165</v>
      </c>
      <c r="K40" s="234">
        <v>187</v>
      </c>
      <c r="L40" s="159">
        <f t="shared" ref="L40" si="5">SUM(M40:R40)</f>
        <v>1311</v>
      </c>
      <c r="M40" s="234">
        <v>284</v>
      </c>
      <c r="N40" s="234">
        <v>157</v>
      </c>
      <c r="O40" s="234">
        <v>250</v>
      </c>
      <c r="P40" s="234">
        <v>192</v>
      </c>
      <c r="Q40" s="234">
        <v>177</v>
      </c>
      <c r="R40" s="234">
        <v>251</v>
      </c>
      <c r="S40" s="159">
        <f t="shared" ref="S40" si="6">SUM(T40:Z40)</f>
        <v>2358</v>
      </c>
      <c r="T40" s="234">
        <v>302</v>
      </c>
      <c r="U40" s="234">
        <v>354</v>
      </c>
      <c r="V40" s="234">
        <v>367</v>
      </c>
      <c r="W40" s="234">
        <v>326</v>
      </c>
      <c r="X40" s="234">
        <v>272</v>
      </c>
      <c r="Y40" s="234">
        <v>533</v>
      </c>
      <c r="Z40" s="234">
        <v>204</v>
      </c>
      <c r="AA40" s="159">
        <f t="shared" ref="AA40" si="7">SUM(AB40:AD40)</f>
        <v>438</v>
      </c>
      <c r="AB40" s="232">
        <v>128</v>
      </c>
      <c r="AC40" s="234">
        <v>147</v>
      </c>
      <c r="AD40" s="234">
        <v>163</v>
      </c>
      <c r="AE40" s="159">
        <v>347</v>
      </c>
      <c r="AF40" s="234">
        <v>6436</v>
      </c>
    </row>
    <row r="41" spans="1:32">
      <c r="AB41" s="232"/>
    </row>
    <row r="42" spans="1:32">
      <c r="AB42" s="232"/>
    </row>
    <row r="43" spans="1:32">
      <c r="AB43" s="232"/>
    </row>
    <row r="44" spans="1:32">
      <c r="AB44" s="232"/>
    </row>
    <row r="45" spans="1:32">
      <c r="AB45" s="232"/>
    </row>
    <row r="46" spans="1:32">
      <c r="AB46" s="232"/>
    </row>
    <row r="47" spans="1:32">
      <c r="AB47" s="232"/>
    </row>
    <row r="48" spans="1:32">
      <c r="AB48" s="232"/>
    </row>
    <row r="49" spans="28:28">
      <c r="AB49" s="232"/>
    </row>
    <row r="50" spans="28:28">
      <c r="AB50" s="232"/>
    </row>
    <row r="51" spans="28:28">
      <c r="AB51" s="232"/>
    </row>
    <row r="52" spans="28:28">
      <c r="AB52" s="232"/>
    </row>
    <row r="53" spans="28:28">
      <c r="AB53" s="232"/>
    </row>
    <row r="54" spans="28:28">
      <c r="AB54" s="232"/>
    </row>
    <row r="55" spans="28:28">
      <c r="AB55" s="232"/>
    </row>
    <row r="56" spans="28:28">
      <c r="AB56" s="232"/>
    </row>
    <row r="57" spans="28:28">
      <c r="AB57" s="232"/>
    </row>
    <row r="58" spans="28:28">
      <c r="AB58" s="232"/>
    </row>
    <row r="59" spans="28:28">
      <c r="AB59" s="232"/>
    </row>
    <row r="60" spans="28:28">
      <c r="AB60" s="232"/>
    </row>
    <row r="61" spans="28:28">
      <c r="AB61" s="232"/>
    </row>
    <row r="62" spans="28:28">
      <c r="AB62" s="232"/>
    </row>
    <row r="63" spans="28:28">
      <c r="AB63" s="232"/>
    </row>
    <row r="64" spans="28:28">
      <c r="AB64" s="234"/>
    </row>
  </sheetData>
  <sortState xmlns:xlrd2="http://schemas.microsoft.com/office/spreadsheetml/2017/richdata2" ref="B2:AF39">
    <sortCondition descending="1" ref="C2:C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15</vt:i4>
      </vt:variant>
    </vt:vector>
  </HeadingPairs>
  <TitlesOfParts>
    <vt:vector size="15" baseType="lpstr">
      <vt:lpstr>Total Nacional GE</vt:lpstr>
      <vt:lpstr>21-22 GE por CLDE</vt:lpstr>
      <vt:lpstr>GE por CLDE 18-19</vt:lpstr>
      <vt:lpstr>Comp 21-22 com18-19</vt:lpstr>
      <vt:lpstr>21-22 Pareto por CLDE</vt:lpstr>
      <vt:lpstr>Pareto por CLDE 18-19</vt:lpstr>
      <vt:lpstr>21-22 Pareto por CRDE</vt:lpstr>
      <vt:lpstr>Pareto por CRDE 18-19</vt:lpstr>
      <vt:lpstr>21-22 Resumo CLDE CRDE</vt:lpstr>
      <vt:lpstr>Resumo GE CLDE CRDE 18-19</vt:lpstr>
      <vt:lpstr>GE por CRDE 18-19</vt:lpstr>
      <vt:lpstr>21-22 Postos por CRDE CLDE</vt:lpstr>
      <vt:lpstr>Postos por CLDE 18-19</vt:lpstr>
      <vt:lpstr> Postos CLDE CRDE18-19</vt:lpstr>
      <vt:lpstr>Modalidade Postos CRDE18-19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Romero</dc:creator>
  <cp:lastModifiedBy>Félix Romero</cp:lastModifiedBy>
  <cp:lastPrinted>2022-03-27T12:21:32Z</cp:lastPrinted>
  <dcterms:created xsi:type="dcterms:W3CDTF">2015-06-05T18:19:34Z</dcterms:created>
  <dcterms:modified xsi:type="dcterms:W3CDTF">2022-03-27T12:34:55Z</dcterms:modified>
</cp:coreProperties>
</file>